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เวิร์กบุ๊กนี้" defaultThemeVersion="124226"/>
  <mc:AlternateContent xmlns:mc="http://schemas.openxmlformats.org/markup-compatibility/2006">
    <mc:Choice Requires="x15">
      <x15ac:absPath xmlns:x15ac="http://schemas.microsoft.com/office/spreadsheetml/2010/11/ac" url="D:\งานใหม่เอี่ยม\งานแผน\แก้งาน\แผนปี67\"/>
    </mc:Choice>
  </mc:AlternateContent>
  <xr:revisionPtr revIDLastSave="0" documentId="13_ncr:1_{12A57767-114C-494E-B09E-B4237C4A29D1}" xr6:coauthVersionLast="47" xr6:coauthVersionMax="47" xr10:uidLastSave="{00000000-0000-0000-0000-000000000000}"/>
  <bookViews>
    <workbookView xWindow="-120" yWindow="-120" windowWidth="24240" windowHeight="13140" tabRatio="906" activeTab="4" xr2:uid="{00000000-000D-0000-FFFF-FFFF00000000}"/>
  </bookViews>
  <sheets>
    <sheet name="คำอธิบาย" sheetId="252" r:id="rId1"/>
    <sheet name="ปก " sheetId="263" r:id="rId2"/>
    <sheet name="บันทึก" sheetId="240" r:id="rId3"/>
    <sheet name="สารบัญ" sheetId="257" r:id="rId4"/>
    <sheet name="ผัง CUP" sheetId="261" r:id="rId5"/>
    <sheet name="ยุทธศาสตร์" sheetId="256" r:id="rId6"/>
    <sheet name="ปัญหา1" sheetId="253" r:id="rId7"/>
    <sheet name="ปัญหา2" sheetId="254" r:id="rId8"/>
    <sheet name="ปัญหา3" sheetId="255" r:id="rId9"/>
    <sheet name="ประมาณการรายได้-จ่ายเงินบำรุง" sheetId="262" r:id="rId10"/>
    <sheet name="ตาราง1" sheetId="242" r:id="rId11"/>
    <sheet name="ตาราง2" sheetId="246" r:id="rId12"/>
    <sheet name="ตาราง3" sheetId="247" r:id="rId13"/>
    <sheet name="คั่น" sheetId="251" r:id="rId14"/>
    <sheet name="A1-PP-กลุ่มวัย" sheetId="229" r:id="rId15"/>
    <sheet name="A2-PP-ความรู้ปชช." sheetId="230" r:id="rId16"/>
    <sheet name="A3-PP-พชอ." sheetId="231" r:id="rId17"/>
    <sheet name="A4-PP-EOC" sheetId="232" r:id="rId18"/>
    <sheet name="A5-PP-NCD" sheetId="233" r:id="rId19"/>
    <sheet name="A6-PP-คุ้มครอง" sheetId="234" r:id="rId20"/>
    <sheet name="A7-PP-ENV" sheetId="235" r:id="rId21"/>
    <sheet name="A8-S-PCC" sheetId="195" r:id="rId22"/>
    <sheet name="A9-S-อสม." sheetId="196" r:id="rId23"/>
    <sheet name="A10-S-NCD" sheetId="197" r:id="rId24"/>
    <sheet name="A11-S-EID" sheetId="198" r:id="rId25"/>
    <sheet name="A12-S-RDU" sheetId="199" r:id="rId26"/>
    <sheet name="A13-S-NB" sheetId="201" r:id="rId27"/>
    <sheet name="A14-S-PC" sheetId="202" r:id="rId28"/>
    <sheet name="A15-S-แผนไทย" sheetId="203" r:id="rId29"/>
    <sheet name="A16-S-จิตเวช" sheetId="204" r:id="rId30"/>
    <sheet name="A17-S-ระบบบริการ" sheetId="205" r:id="rId31"/>
    <sheet name="A18-S-หัวใจ" sheetId="206" r:id="rId32"/>
    <sheet name="A19-S-มะเร็ง" sheetId="207" r:id="rId33"/>
    <sheet name="A20-S-ไต" sheetId="208" r:id="rId34"/>
    <sheet name="A21-S-ปลูกถ่าย" sheetId="210" r:id="rId35"/>
    <sheet name="A22-S-ยาเสพติด" sheetId="211" r:id="rId36"/>
    <sheet name="A23-S-IMC" sheetId="212" r:id="rId37"/>
    <sheet name="A24-S-กัญชา" sheetId="236" r:id="rId38"/>
    <sheet name="A25-S-EMS" sheetId="214" r:id="rId39"/>
    <sheet name="A26-S-พระราชดำริ" sheetId="215" r:id="rId40"/>
    <sheet name="A27-S-ทท.แผนไทย" sheetId="216" r:id="rId41"/>
    <sheet name="A28-P-HR อบรม" sheetId="218" r:id="rId42"/>
    <sheet name="A29-P-Happy MOPH" sheetId="219" r:id="rId43"/>
    <sheet name="A30-G-ITA,ยา" sheetId="220" r:id="rId44"/>
    <sheet name="A31-G-พัฒนาองค์กร" sheetId="221" r:id="rId45"/>
    <sheet name="A32-G-NHIS" sheetId="222" r:id="rId46"/>
    <sheet name="A33-G-ประกัน" sheetId="224" r:id="rId47"/>
    <sheet name="A34-G-เงินคลัง" sheetId="225" r:id="rId48"/>
    <sheet name="A35-G-วิจัย นวัตกรรม" sheetId="226" r:id="rId49"/>
    <sheet name="A36-G-พื้นฐาน" sheetId="228" r:id="rId50"/>
    <sheet name="Sheet1" sheetId="133" r:id="rId51"/>
  </sheets>
  <definedNames>
    <definedName name="_xlnm.Print_Titles" localSheetId="23">'A10-S-NCD'!$11:$13</definedName>
    <definedName name="_xlnm.Print_Titles" localSheetId="24">'A11-S-EID'!$11:$13</definedName>
    <definedName name="_xlnm.Print_Titles" localSheetId="26">'A13-S-NB'!$9:$11</definedName>
    <definedName name="_xlnm.Print_Titles" localSheetId="28">'A15-S-แผนไทย'!$12:$14</definedName>
    <definedName name="_xlnm.Print_Titles" localSheetId="29">'A16-S-จิตเวช'!$12:$14</definedName>
    <definedName name="_xlnm.Print_Titles" localSheetId="30">'A17-S-ระบบบริการ'!$9:$11</definedName>
    <definedName name="_xlnm.Print_Titles" localSheetId="32">'A19-S-มะเร็ง'!$13:$15</definedName>
    <definedName name="_xlnm.Print_Titles" localSheetId="14">'A1-PP-กลุ่มวัย'!$18:$20</definedName>
    <definedName name="_xlnm.Print_Titles" localSheetId="35">'A22-S-ยาเสพติด'!$10:$12</definedName>
    <definedName name="_xlnm.Print_Titles" localSheetId="36">'A23-S-IMC'!$9:$11</definedName>
    <definedName name="_xlnm.Print_Titles" localSheetId="38">'A25-S-EMS'!$11:$13</definedName>
    <definedName name="_xlnm.Print_Titles" localSheetId="39">'A26-S-พระราชดำริ'!$10:$12</definedName>
    <definedName name="_xlnm.Print_Titles" localSheetId="40">'A27-S-ทท.แผนไทย'!$12:$13</definedName>
    <definedName name="_xlnm.Print_Titles" localSheetId="41">'A28-P-HR อบรม'!$9:$11</definedName>
    <definedName name="_xlnm.Print_Titles" localSheetId="42">'A29-P-Happy MOPH'!$9:$11</definedName>
    <definedName name="_xlnm.Print_Titles" localSheetId="15">'A2-PP-ความรู้ปชช.'!$9:$11</definedName>
    <definedName name="_xlnm.Print_Titles" localSheetId="43">'A30-G-ITA,ยา'!$12:$14</definedName>
    <definedName name="_xlnm.Print_Titles" localSheetId="44">'A31-G-พัฒนาองค์กร'!$13:$15</definedName>
    <definedName name="_xlnm.Print_Titles" localSheetId="45">'A32-G-NHIS'!$12:$14</definedName>
    <definedName name="_xlnm.Print_Titles" localSheetId="46">'A33-G-ประกัน'!$9:$11</definedName>
    <definedName name="_xlnm.Print_Titles" localSheetId="47">'A34-G-เงินคลัง'!$10:$12</definedName>
    <definedName name="_xlnm.Print_Titles" localSheetId="48">'A35-G-วิจัย นวัตกรรม'!$10:$12</definedName>
    <definedName name="_xlnm.Print_Titles" localSheetId="49">'A36-G-พื้นฐาน'!$9:$11</definedName>
    <definedName name="_xlnm.Print_Titles" localSheetId="16">'A3-PP-พชอ.'!$10:$12</definedName>
    <definedName name="_xlnm.Print_Titles" localSheetId="17">'A4-PP-EOC'!$11:$13</definedName>
    <definedName name="_xlnm.Print_Titles" localSheetId="18">'A5-PP-NCD'!$12:$14</definedName>
    <definedName name="_xlnm.Print_Titles" localSheetId="19">'A6-PP-คุ้มครอง'!$11:$13</definedName>
    <definedName name="_xlnm.Print_Titles" localSheetId="20">'A7-PP-ENV'!$1:$11</definedName>
    <definedName name="_xlnm.Print_Titles" localSheetId="21">'A8-S-PCC'!$10:$12</definedName>
    <definedName name="_xlnm.Print_Titles" localSheetId="22">'A9-S-อสม.'!$9:$11</definedName>
  </definedNames>
  <calcPr calcId="191029"/>
</workbook>
</file>

<file path=xl/calcChain.xml><?xml version="1.0" encoding="utf-8"?>
<calcChain xmlns="http://schemas.openxmlformats.org/spreadsheetml/2006/main">
  <c r="J10" i="255" l="1"/>
  <c r="J11" i="255"/>
  <c r="J12" i="255"/>
  <c r="E85" i="221"/>
  <c r="E84" i="221"/>
  <c r="E16" i="226"/>
  <c r="E17" i="226"/>
  <c r="E19" i="226"/>
  <c r="E23" i="225"/>
  <c r="E19" i="224"/>
  <c r="E685" i="221"/>
  <c r="E25" i="220"/>
  <c r="E20" i="220"/>
  <c r="E19" i="215"/>
  <c r="E19" i="212"/>
  <c r="E44" i="211"/>
  <c r="E29" i="207"/>
  <c r="E31" i="205"/>
  <c r="E22" i="204"/>
  <c r="E16" i="202"/>
  <c r="E19" i="199"/>
  <c r="E39" i="198"/>
  <c r="E40" i="198"/>
  <c r="E41" i="198"/>
  <c r="E35" i="198"/>
  <c r="E36" i="198"/>
  <c r="E37" i="198"/>
  <c r="E38" i="198"/>
  <c r="E32" i="198"/>
  <c r="E33" i="198"/>
  <c r="E34" i="198"/>
  <c r="E36" i="234"/>
  <c r="E37" i="234"/>
  <c r="E38" i="234"/>
  <c r="E32" i="234"/>
  <c r="E33" i="234"/>
  <c r="C16" i="262"/>
  <c r="D6" i="262"/>
  <c r="D7" i="262"/>
  <c r="D8" i="262"/>
  <c r="D9" i="262"/>
  <c r="D10" i="262"/>
  <c r="D11" i="262"/>
  <c r="D12" i="262"/>
  <c r="D13" i="262"/>
  <c r="D15" i="262"/>
  <c r="D5" i="262"/>
  <c r="E356" i="221" l="1"/>
  <c r="E13" i="215" l="1"/>
  <c r="E14" i="215"/>
  <c r="E15" i="215"/>
  <c r="E16" i="215"/>
  <c r="E152" i="221" l="1"/>
  <c r="E151" i="221"/>
  <c r="E357" i="221"/>
  <c r="E355" i="221"/>
  <c r="E364" i="221"/>
  <c r="E354" i="221"/>
  <c r="E353" i="221"/>
  <c r="E352" i="221"/>
  <c r="E351" i="221"/>
  <c r="E350" i="221"/>
  <c r="E44" i="222"/>
  <c r="E45" i="222"/>
  <c r="D16" i="262" l="1"/>
  <c r="B16" i="262"/>
  <c r="C30" i="262"/>
  <c r="D30" i="262"/>
  <c r="B30" i="262"/>
  <c r="F20" i="226" l="1"/>
  <c r="F24" i="225"/>
  <c r="F21" i="224"/>
  <c r="F50" i="222"/>
  <c r="G26" i="220"/>
  <c r="H26" i="220"/>
  <c r="I26" i="220"/>
  <c r="F26" i="220"/>
  <c r="F20" i="219"/>
  <c r="F167" i="218"/>
  <c r="F25" i="216"/>
  <c r="F26" i="215"/>
  <c r="F30" i="214"/>
  <c r="F21" i="236"/>
  <c r="F21" i="212"/>
  <c r="F46" i="211"/>
  <c r="F16" i="210"/>
  <c r="F28" i="208"/>
  <c r="F34" i="207"/>
  <c r="F25" i="206"/>
  <c r="F39" i="205"/>
  <c r="F49" i="204"/>
  <c r="F37" i="203"/>
  <c r="F19" i="202"/>
  <c r="F28" i="201"/>
  <c r="F22" i="199"/>
  <c r="F43" i="198"/>
  <c r="F23" i="197"/>
  <c r="F32" i="196"/>
  <c r="F22" i="195"/>
  <c r="F70" i="235"/>
  <c r="F42" i="234"/>
  <c r="F69" i="233"/>
  <c r="F33" i="232"/>
  <c r="F20" i="231"/>
  <c r="F24" i="230"/>
  <c r="G114" i="229"/>
  <c r="H114" i="229"/>
  <c r="I114" i="229"/>
  <c r="F114" i="229"/>
  <c r="G21" i="224"/>
  <c r="G50" i="222"/>
  <c r="H50" i="222"/>
  <c r="I50" i="222"/>
  <c r="G686" i="221"/>
  <c r="H686" i="221"/>
  <c r="I686" i="221"/>
  <c r="D11" i="246" l="1"/>
  <c r="H20" i="226"/>
  <c r="I20" i="226"/>
  <c r="G20" i="226"/>
  <c r="G24" i="225"/>
  <c r="H24" i="225"/>
  <c r="I24" i="225"/>
  <c r="E16" i="222"/>
  <c r="E27" i="222"/>
  <c r="E28" i="222"/>
  <c r="E29" i="222"/>
  <c r="E30" i="222"/>
  <c r="E31" i="222"/>
  <c r="E32" i="222"/>
  <c r="E33" i="222"/>
  <c r="E34" i="222"/>
  <c r="E35" i="222"/>
  <c r="E36" i="222"/>
  <c r="E37" i="222"/>
  <c r="E38" i="222"/>
  <c r="E39" i="222"/>
  <c r="E40" i="222"/>
  <c r="E41" i="222"/>
  <c r="E42" i="222"/>
  <c r="E43" i="222"/>
  <c r="E49" i="222"/>
  <c r="E23" i="229"/>
  <c r="E24" i="229"/>
  <c r="E25" i="229"/>
  <c r="E26" i="229"/>
  <c r="E27" i="229"/>
  <c r="E28" i="229"/>
  <c r="E29" i="229"/>
  <c r="E30" i="229"/>
  <c r="E31" i="229"/>
  <c r="E32" i="229"/>
  <c r="E33" i="229"/>
  <c r="E34" i="229"/>
  <c r="E35" i="229"/>
  <c r="E36" i="229"/>
  <c r="E37" i="229"/>
  <c r="E38" i="229"/>
  <c r="E39" i="229"/>
  <c r="E40" i="229"/>
  <c r="E41" i="229"/>
  <c r="E42" i="229"/>
  <c r="E43" i="229"/>
  <c r="E44" i="229"/>
  <c r="E45" i="229"/>
  <c r="E46" i="229"/>
  <c r="E47" i="229"/>
  <c r="E48" i="229"/>
  <c r="E49" i="229"/>
  <c r="E50" i="229"/>
  <c r="E51" i="229"/>
  <c r="E52" i="229"/>
  <c r="E53" i="229"/>
  <c r="E54" i="229"/>
  <c r="E55" i="229"/>
  <c r="D12" i="246"/>
  <c r="D9" i="246"/>
  <c r="E42" i="221" l="1"/>
  <c r="E13" i="218" l="1"/>
  <c r="E18" i="219" l="1"/>
  <c r="E17" i="219"/>
  <c r="E14" i="219"/>
  <c r="E22" i="229"/>
  <c r="E145" i="218" l="1"/>
  <c r="E144" i="218"/>
  <c r="E111" i="229"/>
  <c r="E103" i="229"/>
  <c r="E102" i="229"/>
  <c r="E81" i="229"/>
  <c r="E82" i="229"/>
  <c r="E83" i="229"/>
  <c r="E84" i="229"/>
  <c r="E85" i="229"/>
  <c r="E86" i="229"/>
  <c r="E41" i="221" l="1"/>
  <c r="E40" i="221"/>
  <c r="D32" i="247" l="1"/>
  <c r="D30" i="247"/>
  <c r="D29" i="247"/>
  <c r="D26" i="247"/>
  <c r="D25" i="247"/>
  <c r="D23" i="247"/>
  <c r="D18" i="247"/>
  <c r="D15" i="247"/>
  <c r="D13" i="247"/>
  <c r="D12" i="247"/>
  <c r="D9" i="247"/>
  <c r="D7" i="247"/>
  <c r="F201" i="228"/>
  <c r="I200" i="228"/>
  <c r="H200" i="228"/>
  <c r="G200" i="228"/>
  <c r="F200" i="228"/>
  <c r="E199" i="228"/>
  <c r="E198" i="228"/>
  <c r="E197" i="228"/>
  <c r="E196" i="228"/>
  <c r="E200" i="228" s="1"/>
  <c r="I193" i="228"/>
  <c r="H193" i="228"/>
  <c r="G193" i="228"/>
  <c r="F193" i="228"/>
  <c r="E192" i="228"/>
  <c r="E191" i="228"/>
  <c r="E190" i="228"/>
  <c r="E189" i="228"/>
  <c r="E188" i="228"/>
  <c r="E187" i="228"/>
  <c r="E186" i="228"/>
  <c r="E185" i="228"/>
  <c r="E193" i="228" s="1"/>
  <c r="I183" i="228"/>
  <c r="H183" i="228"/>
  <c r="G183" i="228"/>
  <c r="F183" i="228"/>
  <c r="E182" i="228"/>
  <c r="E181" i="228"/>
  <c r="E180" i="228"/>
  <c r="E179" i="228"/>
  <c r="E178" i="228"/>
  <c r="E177" i="228"/>
  <c r="E176" i="228"/>
  <c r="E175" i="228"/>
  <c r="E183" i="228" s="1"/>
  <c r="I173" i="228"/>
  <c r="H173" i="228"/>
  <c r="G173" i="228"/>
  <c r="F173" i="228"/>
  <c r="E172" i="228"/>
  <c r="E171" i="228"/>
  <c r="E170" i="228"/>
  <c r="E169" i="228"/>
  <c r="E168" i="228"/>
  <c r="E167" i="228"/>
  <c r="E166" i="228"/>
  <c r="E165" i="228"/>
  <c r="I163" i="228"/>
  <c r="H163" i="228"/>
  <c r="G163" i="228"/>
  <c r="F163" i="228"/>
  <c r="E162" i="228"/>
  <c r="E161" i="228"/>
  <c r="E160" i="228"/>
  <c r="E159" i="228"/>
  <c r="E158" i="228"/>
  <c r="E157" i="228"/>
  <c r="E156" i="228"/>
  <c r="E155" i="228"/>
  <c r="I153" i="228"/>
  <c r="H153" i="228"/>
  <c r="G153" i="228"/>
  <c r="F153" i="228"/>
  <c r="E152" i="228"/>
  <c r="E151" i="228"/>
  <c r="E150" i="228"/>
  <c r="E149" i="228"/>
  <c r="E148" i="228"/>
  <c r="E147" i="228"/>
  <c r="E146" i="228"/>
  <c r="E145" i="228"/>
  <c r="I143" i="228"/>
  <c r="H143" i="228"/>
  <c r="G143" i="228"/>
  <c r="F143" i="228"/>
  <c r="E142" i="228"/>
  <c r="E141" i="228"/>
  <c r="E140" i="228"/>
  <c r="E139" i="228"/>
  <c r="E138" i="228"/>
  <c r="E137" i="228"/>
  <c r="E136" i="228"/>
  <c r="E135" i="228"/>
  <c r="I133" i="228"/>
  <c r="I194" i="228" s="1"/>
  <c r="H133" i="228"/>
  <c r="H194" i="228" s="1"/>
  <c r="G133" i="228"/>
  <c r="F133" i="228"/>
  <c r="F194" i="228" s="1"/>
  <c r="E132" i="228"/>
  <c r="E131" i="228"/>
  <c r="E130" i="228"/>
  <c r="E129" i="228"/>
  <c r="E128" i="228"/>
  <c r="E127" i="228"/>
  <c r="E126" i="228"/>
  <c r="E125" i="228"/>
  <c r="E133" i="228" s="1"/>
  <c r="I123" i="228"/>
  <c r="H123" i="228"/>
  <c r="G123" i="228"/>
  <c r="F123" i="228"/>
  <c r="E122" i="228"/>
  <c r="E123" i="228" s="1"/>
  <c r="I120" i="228"/>
  <c r="H120" i="228"/>
  <c r="G120" i="228"/>
  <c r="F120" i="228"/>
  <c r="E118" i="228"/>
  <c r="E117" i="228"/>
  <c r="E120" i="228" s="1"/>
  <c r="I115" i="228"/>
  <c r="H115" i="228"/>
  <c r="G115" i="228"/>
  <c r="F115" i="228"/>
  <c r="E114" i="228"/>
  <c r="E113" i="228"/>
  <c r="E112" i="228"/>
  <c r="E111" i="228"/>
  <c r="E110" i="228"/>
  <c r="E109" i="228"/>
  <c r="E108" i="228"/>
  <c r="E107" i="228"/>
  <c r="I105" i="228"/>
  <c r="H105" i="228"/>
  <c r="G105" i="228"/>
  <c r="F105" i="228"/>
  <c r="E104" i="228"/>
  <c r="E103" i="228"/>
  <c r="E102" i="228"/>
  <c r="E101" i="228"/>
  <c r="E100" i="228"/>
  <c r="E99" i="228"/>
  <c r="I97" i="228"/>
  <c r="H97" i="228"/>
  <c r="G97" i="228"/>
  <c r="F97" i="228"/>
  <c r="E96" i="228"/>
  <c r="E95" i="228"/>
  <c r="E94" i="228"/>
  <c r="E93" i="228"/>
  <c r="E92" i="228"/>
  <c r="E91" i="228"/>
  <c r="E90" i="228"/>
  <c r="E89" i="228"/>
  <c r="E88" i="228"/>
  <c r="E87" i="228"/>
  <c r="E86" i="228"/>
  <c r="E85" i="228"/>
  <c r="E84" i="228"/>
  <c r="E83" i="228"/>
  <c r="E82" i="228"/>
  <c r="E81" i="228"/>
  <c r="E80" i="228"/>
  <c r="E79" i="228"/>
  <c r="E78" i="228"/>
  <c r="I75" i="228"/>
  <c r="H75" i="228"/>
  <c r="G75" i="228"/>
  <c r="F75" i="228"/>
  <c r="E74" i="228"/>
  <c r="E73" i="228"/>
  <c r="E72" i="228"/>
  <c r="E71" i="228"/>
  <c r="E70" i="228"/>
  <c r="E69" i="228"/>
  <c r="E68" i="228"/>
  <c r="E67" i="228"/>
  <c r="E66" i="228"/>
  <c r="E65" i="228"/>
  <c r="E64" i="228"/>
  <c r="E75" i="228" s="1"/>
  <c r="F62" i="228"/>
  <c r="E61" i="228"/>
  <c r="E60" i="228"/>
  <c r="E59" i="228"/>
  <c r="E62" i="228" s="1"/>
  <c r="I57" i="228"/>
  <c r="I62" i="228" s="1"/>
  <c r="H57" i="228"/>
  <c r="H62" i="228" s="1"/>
  <c r="G57" i="228"/>
  <c r="G62" i="228" s="1"/>
  <c r="F57" i="228"/>
  <c r="E55" i="228"/>
  <c r="E54" i="228"/>
  <c r="E53" i="228"/>
  <c r="E52" i="228"/>
  <c r="E51" i="228"/>
  <c r="E50" i="228"/>
  <c r="E49" i="228"/>
  <c r="E48" i="228"/>
  <c r="E47" i="228"/>
  <c r="E46" i="228"/>
  <c r="E45" i="228"/>
  <c r="E44" i="228"/>
  <c r="E43" i="228"/>
  <c r="E42" i="228"/>
  <c r="E41" i="228"/>
  <c r="E40" i="228"/>
  <c r="E39" i="228"/>
  <c r="E38" i="228"/>
  <c r="E37" i="228"/>
  <c r="E57" i="228" s="1"/>
  <c r="I35" i="228"/>
  <c r="H35" i="228"/>
  <c r="G35" i="228"/>
  <c r="F35" i="228"/>
  <c r="F76" i="228" s="1"/>
  <c r="E34" i="228"/>
  <c r="E33" i="228"/>
  <c r="E32" i="228"/>
  <c r="E31" i="228"/>
  <c r="E30" i="228"/>
  <c r="I27" i="228"/>
  <c r="H27" i="228"/>
  <c r="G27" i="228"/>
  <c r="F27" i="228"/>
  <c r="E26" i="228"/>
  <c r="E25" i="228"/>
  <c r="E24" i="228"/>
  <c r="E23" i="228"/>
  <c r="E22" i="228"/>
  <c r="E21" i="228"/>
  <c r="E20" i="228"/>
  <c r="E19" i="228"/>
  <c r="E18" i="228"/>
  <c r="E17" i="228"/>
  <c r="E16" i="228"/>
  <c r="E15" i="228"/>
  <c r="H76" i="228" l="1"/>
  <c r="H201" i="228" s="1"/>
  <c r="E27" i="228"/>
  <c r="D42" i="247"/>
  <c r="D6" i="246"/>
  <c r="E153" i="228"/>
  <c r="E173" i="228"/>
  <c r="E115" i="228"/>
  <c r="E143" i="228"/>
  <c r="E163" i="228"/>
  <c r="E35" i="228"/>
  <c r="E76" i="228" s="1"/>
  <c r="G76" i="228"/>
  <c r="G201" i="228" s="1"/>
  <c r="E42" i="247" s="1"/>
  <c r="E105" i="228"/>
  <c r="G194" i="228"/>
  <c r="E97" i="228"/>
  <c r="I76" i="228"/>
  <c r="I201" i="228" s="1"/>
  <c r="E194" i="228"/>
  <c r="G42" i="247" l="1"/>
  <c r="F42" i="247"/>
  <c r="C42" i="247" s="1"/>
  <c r="E201" i="228"/>
  <c r="E667" i="221"/>
  <c r="E666" i="221"/>
  <c r="E665" i="221"/>
  <c r="E664" i="221"/>
  <c r="E663" i="221"/>
  <c r="E662" i="221"/>
  <c r="E643" i="221"/>
  <c r="E642" i="221"/>
  <c r="E641" i="221"/>
  <c r="E439" i="221" l="1"/>
  <c r="E335" i="221"/>
  <c r="E334" i="221"/>
  <c r="E333" i="221"/>
  <c r="E332" i="221"/>
  <c r="E331" i="221"/>
  <c r="E198" i="221"/>
  <c r="E205" i="221"/>
  <c r="E209" i="221"/>
  <c r="E208" i="221"/>
  <c r="E207" i="221"/>
  <c r="E136" i="221" l="1"/>
  <c r="E137" i="221"/>
  <c r="E138" i="221"/>
  <c r="E139" i="221"/>
  <c r="E140" i="221"/>
  <c r="E141" i="221"/>
  <c r="E142" i="221"/>
  <c r="E143" i="221"/>
  <c r="E154" i="221"/>
  <c r="E144" i="221"/>
  <c r="E145" i="221"/>
  <c r="E146" i="221"/>
  <c r="E147" i="221"/>
  <c r="E148" i="221"/>
  <c r="E149" i="221"/>
  <c r="E150" i="221"/>
  <c r="E119" i="221"/>
  <c r="E122" i="221"/>
  <c r="E123" i="221"/>
  <c r="E124" i="221"/>
  <c r="E125" i="221"/>
  <c r="E126" i="221"/>
  <c r="E127" i="221"/>
  <c r="E128" i="221"/>
  <c r="E129" i="221"/>
  <c r="E130" i="221"/>
  <c r="E131" i="221"/>
  <c r="E132" i="221"/>
  <c r="E133" i="221"/>
  <c r="E134" i="221"/>
  <c r="E157" i="218"/>
  <c r="E158" i="218"/>
  <c r="E98" i="221" l="1"/>
  <c r="E97" i="221"/>
  <c r="E96" i="221"/>
  <c r="E95" i="221"/>
  <c r="E94" i="221"/>
  <c r="E107" i="221"/>
  <c r="E634" i="221" l="1"/>
  <c r="E633" i="221"/>
  <c r="E632" i="221"/>
  <c r="E631" i="221"/>
  <c r="E630" i="221"/>
  <c r="E277" i="221"/>
  <c r="E276" i="221"/>
  <c r="E275" i="221"/>
  <c r="E220" i="221"/>
  <c r="E221" i="221"/>
  <c r="E92" i="221"/>
  <c r="E274" i="221"/>
  <c r="E670" i="221" l="1"/>
  <c r="E669" i="221"/>
  <c r="E668" i="221"/>
  <c r="E661" i="221"/>
  <c r="E660" i="221"/>
  <c r="E659" i="221"/>
  <c r="E658" i="221"/>
  <c r="E657" i="221"/>
  <c r="E656" i="221"/>
  <c r="E655" i="221"/>
  <c r="E654" i="221"/>
  <c r="E653" i="221"/>
  <c r="E652" i="221"/>
  <c r="E651" i="221"/>
  <c r="E650" i="221"/>
  <c r="E649" i="221"/>
  <c r="E648" i="221"/>
  <c r="E683" i="221"/>
  <c r="E682" i="221"/>
  <c r="E680" i="221"/>
  <c r="E679" i="221"/>
  <c r="E678" i="221"/>
  <c r="E677" i="221"/>
  <c r="E676" i="221"/>
  <c r="E675" i="221"/>
  <c r="E674" i="221"/>
  <c r="E673" i="221"/>
  <c r="E672" i="221"/>
  <c r="E671" i="221"/>
  <c r="E645" i="221"/>
  <c r="E644" i="221"/>
  <c r="E640" i="221"/>
  <c r="E639" i="221"/>
  <c r="E638" i="221"/>
  <c r="E637" i="221"/>
  <c r="E636" i="221"/>
  <c r="E629" i="221"/>
  <c r="E628" i="221"/>
  <c r="E627" i="221"/>
  <c r="E626" i="221"/>
  <c r="E625" i="221"/>
  <c r="E624" i="221"/>
  <c r="E623" i="221"/>
  <c r="E620" i="221"/>
  <c r="E619" i="221"/>
  <c r="E618" i="221"/>
  <c r="E617" i="221"/>
  <c r="E615" i="221"/>
  <c r="E614" i="221"/>
  <c r="E613" i="221"/>
  <c r="E612" i="221"/>
  <c r="E611" i="221"/>
  <c r="E610" i="221"/>
  <c r="E609" i="221"/>
  <c r="E608" i="221"/>
  <c r="E607" i="221"/>
  <c r="E604" i="221"/>
  <c r="E603" i="221"/>
  <c r="E602" i="221"/>
  <c r="E601" i="221"/>
  <c r="E600" i="221"/>
  <c r="E598" i="221"/>
  <c r="E597" i="221"/>
  <c r="E596" i="221"/>
  <c r="E595" i="221"/>
  <c r="E594" i="221"/>
  <c r="E593" i="221"/>
  <c r="E592" i="221"/>
  <c r="E591" i="221"/>
  <c r="E590" i="221"/>
  <c r="E589" i="221"/>
  <c r="E588" i="221"/>
  <c r="E587" i="221"/>
  <c r="E586" i="221"/>
  <c r="E585" i="221"/>
  <c r="E584" i="221"/>
  <c r="E583" i="221"/>
  <c r="E582" i="221"/>
  <c r="E581" i="221"/>
  <c r="E579" i="221"/>
  <c r="E578" i="221"/>
  <c r="E577" i="221"/>
  <c r="E576" i="221"/>
  <c r="E575" i="221"/>
  <c r="E574" i="221"/>
  <c r="E571" i="221"/>
  <c r="E570" i="221"/>
  <c r="E569" i="221"/>
  <c r="E568" i="221"/>
  <c r="E567" i="221"/>
  <c r="E566" i="221"/>
  <c r="E565" i="221"/>
  <c r="E564" i="221"/>
  <c r="E563" i="221"/>
  <c r="E562" i="221"/>
  <c r="E561" i="221"/>
  <c r="E560" i="221"/>
  <c r="E559" i="221"/>
  <c r="E558" i="221"/>
  <c r="E557" i="221"/>
  <c r="E556" i="221"/>
  <c r="E555" i="221"/>
  <c r="E554" i="221"/>
  <c r="E553" i="221"/>
  <c r="E552" i="221"/>
  <c r="E551" i="221"/>
  <c r="E550" i="221"/>
  <c r="E549" i="221"/>
  <c r="E548" i="221"/>
  <c r="E547" i="221"/>
  <c r="E546" i="221"/>
  <c r="E545" i="221"/>
  <c r="E544" i="221"/>
  <c r="E543" i="221"/>
  <c r="E542" i="221"/>
  <c r="E541" i="221"/>
  <c r="E540" i="221"/>
  <c r="E539" i="221"/>
  <c r="E538" i="221"/>
  <c r="E537" i="221"/>
  <c r="E536" i="221"/>
  <c r="E535" i="221"/>
  <c r="E534" i="221"/>
  <c r="E533" i="221"/>
  <c r="E532" i="221"/>
  <c r="E531" i="221"/>
  <c r="E530" i="221"/>
  <c r="E529" i="221"/>
  <c r="E528" i="221"/>
  <c r="E527" i="221"/>
  <c r="E526" i="221"/>
  <c r="E525" i="221"/>
  <c r="E524" i="221"/>
  <c r="E523" i="221"/>
  <c r="E520" i="221"/>
  <c r="E519" i="221"/>
  <c r="E518" i="221"/>
  <c r="E517" i="221"/>
  <c r="E516" i="221"/>
  <c r="E515" i="221"/>
  <c r="E514" i="221"/>
  <c r="E512" i="221"/>
  <c r="E511" i="221"/>
  <c r="E510" i="221"/>
  <c r="E509" i="221"/>
  <c r="E508" i="221"/>
  <c r="E507" i="221"/>
  <c r="E506" i="221"/>
  <c r="E505" i="221"/>
  <c r="E504" i="221"/>
  <c r="E503" i="221"/>
  <c r="E502" i="221"/>
  <c r="E501" i="221"/>
  <c r="E500" i="221"/>
  <c r="E499" i="221"/>
  <c r="E498" i="221"/>
  <c r="E497" i="221"/>
  <c r="E496" i="221"/>
  <c r="E495" i="221"/>
  <c r="E494" i="221"/>
  <c r="E493" i="221"/>
  <c r="E492" i="221"/>
  <c r="E491" i="221"/>
  <c r="E490" i="221"/>
  <c r="E489" i="221"/>
  <c r="E488" i="221"/>
  <c r="E487" i="221"/>
  <c r="E486" i="221"/>
  <c r="E485" i="221"/>
  <c r="E484" i="221"/>
  <c r="E483" i="221"/>
  <c r="E482" i="221"/>
  <c r="E481" i="221"/>
  <c r="E480" i="221"/>
  <c r="E479" i="221"/>
  <c r="E478" i="221"/>
  <c r="E477" i="221"/>
  <c r="E476" i="221"/>
  <c r="E475" i="221"/>
  <c r="E474" i="221"/>
  <c r="E473" i="221"/>
  <c r="E472" i="221"/>
  <c r="E471" i="221"/>
  <c r="E470" i="221"/>
  <c r="E469" i="221"/>
  <c r="E468" i="221"/>
  <c r="E467" i="221"/>
  <c r="E466" i="221"/>
  <c r="E465" i="221"/>
  <c r="E464" i="221"/>
  <c r="E463" i="221"/>
  <c r="E462" i="221"/>
  <c r="E461" i="221"/>
  <c r="E460" i="221"/>
  <c r="E459" i="221"/>
  <c r="E458" i="221"/>
  <c r="E457" i="221"/>
  <c r="E456" i="221"/>
  <c r="E455" i="221"/>
  <c r="E454" i="221"/>
  <c r="E453" i="221"/>
  <c r="E452" i="221"/>
  <c r="E449" i="221"/>
  <c r="E448" i="221"/>
  <c r="E447" i="221"/>
  <c r="E446" i="221"/>
  <c r="E445" i="221"/>
  <c r="E444" i="221"/>
  <c r="E442" i="221"/>
  <c r="E441" i="221"/>
  <c r="E440" i="221"/>
  <c r="E438" i="221"/>
  <c r="E437" i="221"/>
  <c r="E436" i="221"/>
  <c r="E435" i="221"/>
  <c r="E434" i="221"/>
  <c r="E433" i="221"/>
  <c r="E432" i="221"/>
  <c r="E431" i="221"/>
  <c r="E430" i="221"/>
  <c r="E429" i="221"/>
  <c r="E428" i="221"/>
  <c r="E427" i="221"/>
  <c r="E426" i="221"/>
  <c r="E425" i="221"/>
  <c r="E424" i="221"/>
  <c r="E423" i="221"/>
  <c r="E422" i="221"/>
  <c r="E421" i="221"/>
  <c r="E419" i="221"/>
  <c r="E418" i="221"/>
  <c r="E417" i="221"/>
  <c r="E416" i="221"/>
  <c r="E415" i="221"/>
  <c r="E414" i="221"/>
  <c r="E413" i="221"/>
  <c r="E412" i="221"/>
  <c r="E410" i="221"/>
  <c r="E409" i="221"/>
  <c r="E408" i="221"/>
  <c r="E407" i="221"/>
  <c r="E406" i="221"/>
  <c r="E405" i="221"/>
  <c r="E404" i="221"/>
  <c r="E403" i="221"/>
  <c r="E402" i="221"/>
  <c r="E399" i="221"/>
  <c r="E397" i="221"/>
  <c r="E396" i="221"/>
  <c r="E395" i="221"/>
  <c r="E394" i="221"/>
  <c r="E393" i="221"/>
  <c r="E392" i="221"/>
  <c r="E391" i="221"/>
  <c r="E390" i="221"/>
  <c r="E389" i="221"/>
  <c r="E388" i="221"/>
  <c r="E387" i="221"/>
  <c r="E386" i="221"/>
  <c r="E385" i="221"/>
  <c r="E384" i="221"/>
  <c r="E383" i="221"/>
  <c r="E382" i="221"/>
  <c r="E381" i="221"/>
  <c r="E380" i="221"/>
  <c r="E379" i="221"/>
  <c r="E378" i="221"/>
  <c r="E377" i="221"/>
  <c r="E376" i="221"/>
  <c r="E375" i="221"/>
  <c r="E374" i="221"/>
  <c r="E373" i="221"/>
  <c r="E372" i="221"/>
  <c r="E371" i="221"/>
  <c r="E370" i="221"/>
  <c r="E369" i="221"/>
  <c r="E368" i="221"/>
  <c r="E367" i="221"/>
  <c r="E363" i="221"/>
  <c r="E362" i="221"/>
  <c r="E361" i="221"/>
  <c r="E360" i="221"/>
  <c r="E359" i="221"/>
  <c r="E358" i="221"/>
  <c r="E349" i="221"/>
  <c r="E348" i="221"/>
  <c r="E346" i="221"/>
  <c r="E345" i="221"/>
  <c r="E344" i="221"/>
  <c r="E341" i="221"/>
  <c r="E339" i="221"/>
  <c r="E336" i="221"/>
  <c r="E338" i="221"/>
  <c r="E337" i="221"/>
  <c r="E330" i="221"/>
  <c r="E329" i="221"/>
  <c r="E328" i="221"/>
  <c r="E327" i="221"/>
  <c r="E326" i="221"/>
  <c r="E325" i="221"/>
  <c r="E324" i="221"/>
  <c r="E323" i="221"/>
  <c r="E322" i="221"/>
  <c r="E321" i="221"/>
  <c r="E320" i="221"/>
  <c r="E319" i="221"/>
  <c r="E318" i="221"/>
  <c r="E317" i="221"/>
  <c r="E315" i="221"/>
  <c r="E314" i="221"/>
  <c r="E313" i="221"/>
  <c r="E312" i="221"/>
  <c r="E311" i="221"/>
  <c r="E310" i="221"/>
  <c r="E309" i="221"/>
  <c r="E308" i="221"/>
  <c r="E307" i="221"/>
  <c r="E306" i="221"/>
  <c r="E305" i="221"/>
  <c r="E304" i="221"/>
  <c r="E303" i="221"/>
  <c r="E300" i="221"/>
  <c r="E299" i="221"/>
  <c r="E297" i="221"/>
  <c r="E296" i="221"/>
  <c r="E295" i="221"/>
  <c r="E294" i="221"/>
  <c r="E293" i="221"/>
  <c r="E292" i="221"/>
  <c r="E291" i="221"/>
  <c r="E290" i="221"/>
  <c r="E289" i="221"/>
  <c r="E288" i="221"/>
  <c r="E287" i="221"/>
  <c r="E286" i="221"/>
  <c r="E285" i="221"/>
  <c r="E284" i="221"/>
  <c r="E283" i="221"/>
  <c r="E282" i="221"/>
  <c r="E281" i="221"/>
  <c r="E280" i="221"/>
  <c r="E279" i="221"/>
  <c r="E273" i="221"/>
  <c r="E272" i="221"/>
  <c r="E271" i="221"/>
  <c r="E270" i="221"/>
  <c r="E269" i="221"/>
  <c r="E268" i="221"/>
  <c r="E267" i="221"/>
  <c r="E266" i="221"/>
  <c r="E265" i="221"/>
  <c r="E264" i="221"/>
  <c r="E263" i="221"/>
  <c r="E262" i="221"/>
  <c r="E261" i="221"/>
  <c r="E260" i="221"/>
  <c r="E259" i="221"/>
  <c r="E258" i="221"/>
  <c r="E257" i="221"/>
  <c r="E256" i="221"/>
  <c r="E255" i="221"/>
  <c r="E254" i="221"/>
  <c r="E253" i="221"/>
  <c r="E252" i="221"/>
  <c r="E251" i="221"/>
  <c r="E250" i="221"/>
  <c r="E249" i="221"/>
  <c r="E248" i="221"/>
  <c r="E247" i="221"/>
  <c r="E246" i="221"/>
  <c r="E245" i="221"/>
  <c r="E244" i="221"/>
  <c r="E243" i="221"/>
  <c r="E242" i="221"/>
  <c r="E241" i="221"/>
  <c r="E240" i="221"/>
  <c r="E239" i="221"/>
  <c r="E238" i="221"/>
  <c r="E237" i="221"/>
  <c r="E234" i="221"/>
  <c r="E233" i="221"/>
  <c r="E232" i="221"/>
  <c r="E231" i="221"/>
  <c r="E230" i="221"/>
  <c r="E229" i="221"/>
  <c r="E227" i="221"/>
  <c r="E226" i="221"/>
  <c r="E225" i="221"/>
  <c r="E224" i="221"/>
  <c r="E223" i="221"/>
  <c r="E219" i="221"/>
  <c r="E218" i="221"/>
  <c r="E217" i="221"/>
  <c r="E216" i="221"/>
  <c r="E215" i="221"/>
  <c r="E214" i="221"/>
  <c r="E213" i="221"/>
  <c r="E204" i="221"/>
  <c r="E203" i="221"/>
  <c r="E202" i="221"/>
  <c r="E201" i="221"/>
  <c r="E200" i="221"/>
  <c r="E199" i="221"/>
  <c r="E197" i="221"/>
  <c r="E196" i="221"/>
  <c r="E195" i="221"/>
  <c r="E193" i="221"/>
  <c r="E192" i="221"/>
  <c r="E191" i="221"/>
  <c r="E190" i="221"/>
  <c r="E189" i="221"/>
  <c r="E188" i="221"/>
  <c r="E186" i="221"/>
  <c r="E185" i="221"/>
  <c r="E184" i="221"/>
  <c r="E182" i="221"/>
  <c r="E181" i="221"/>
  <c r="E180" i="221"/>
  <c r="E179" i="221"/>
  <c r="E178" i="221"/>
  <c r="E177" i="221"/>
  <c r="E176" i="221"/>
  <c r="E175" i="221"/>
  <c r="E173" i="221"/>
  <c r="E172" i="221"/>
  <c r="E171" i="221"/>
  <c r="E170" i="221"/>
  <c r="E169" i="221"/>
  <c r="E168" i="221"/>
  <c r="E167" i="221"/>
  <c r="E166" i="221"/>
  <c r="E163" i="221"/>
  <c r="E162" i="221"/>
  <c r="E161" i="221"/>
  <c r="E160" i="221"/>
  <c r="E159" i="221"/>
  <c r="E157" i="221"/>
  <c r="E118" i="221"/>
  <c r="E117" i="221"/>
  <c r="E115" i="221"/>
  <c r="E114" i="221"/>
  <c r="E113" i="221"/>
  <c r="E112" i="221"/>
  <c r="E111" i="221"/>
  <c r="E110" i="221"/>
  <c r="E105" i="221"/>
  <c r="E104" i="221"/>
  <c r="E103" i="221"/>
  <c r="E102" i="221"/>
  <c r="E101" i="221"/>
  <c r="E100" i="221"/>
  <c r="E99" i="221"/>
  <c r="E89" i="221"/>
  <c r="E88" i="221"/>
  <c r="E83" i="221"/>
  <c r="E82" i="221"/>
  <c r="E81" i="221"/>
  <c r="E80" i="221"/>
  <c r="E79" i="221"/>
  <c r="E78" i="221"/>
  <c r="E77" i="221"/>
  <c r="E76" i="221"/>
  <c r="E75" i="221"/>
  <c r="E74" i="221"/>
  <c r="E72" i="221"/>
  <c r="E71" i="221"/>
  <c r="E68" i="221"/>
  <c r="E67" i="221"/>
  <c r="E66" i="221"/>
  <c r="E65" i="221"/>
  <c r="E64" i="221"/>
  <c r="E63" i="221"/>
  <c r="E61" i="221"/>
  <c r="E60" i="221"/>
  <c r="E59" i="221"/>
  <c r="E58" i="221"/>
  <c r="E57" i="221"/>
  <c r="E56" i="221"/>
  <c r="E55" i="221"/>
  <c r="E54" i="221"/>
  <c r="E53" i="221"/>
  <c r="E52" i="221"/>
  <c r="E51" i="221"/>
  <c r="E50" i="221"/>
  <c r="E49" i="221"/>
  <c r="E48" i="221"/>
  <c r="E47" i="221"/>
  <c r="E46" i="221"/>
  <c r="E45" i="221"/>
  <c r="E39" i="221"/>
  <c r="E38" i="221"/>
  <c r="E37" i="221"/>
  <c r="E36" i="221"/>
  <c r="E35" i="221"/>
  <c r="E34" i="221"/>
  <c r="E33" i="221"/>
  <c r="E32" i="221"/>
  <c r="E31" i="221"/>
  <c r="E30" i="221"/>
  <c r="E28" i="221"/>
  <c r="E27" i="221"/>
  <c r="E26" i="221"/>
  <c r="E25" i="221"/>
  <c r="F686" i="221" l="1"/>
  <c r="J9" i="254"/>
  <c r="D38" i="247"/>
  <c r="E40" i="247"/>
  <c r="F40" i="247"/>
  <c r="G40" i="247"/>
  <c r="D40" i="247"/>
  <c r="G39" i="247"/>
  <c r="E39" i="247"/>
  <c r="F39" i="247"/>
  <c r="D39" i="247"/>
  <c r="E38" i="247"/>
  <c r="H21" i="224"/>
  <c r="I21" i="224"/>
  <c r="E37" i="247"/>
  <c r="F37" i="247"/>
  <c r="G37" i="247"/>
  <c r="D37" i="247"/>
  <c r="G20" i="219"/>
  <c r="E34" i="247" s="1"/>
  <c r="H20" i="219"/>
  <c r="F34" i="247" s="1"/>
  <c r="I20" i="219"/>
  <c r="G34" i="247" s="1"/>
  <c r="D34" i="247"/>
  <c r="G167" i="218"/>
  <c r="H167" i="218"/>
  <c r="I167" i="218"/>
  <c r="G25" i="216"/>
  <c r="E32" i="247" s="1"/>
  <c r="H25" i="216"/>
  <c r="F32" i="247" s="1"/>
  <c r="I25" i="216"/>
  <c r="G32" i="247" s="1"/>
  <c r="G26" i="215"/>
  <c r="E31" i="247" s="1"/>
  <c r="H26" i="215"/>
  <c r="F31" i="247" s="1"/>
  <c r="I26" i="215"/>
  <c r="G31" i="247" s="1"/>
  <c r="D31" i="247"/>
  <c r="G30" i="214"/>
  <c r="E30" i="247" s="1"/>
  <c r="C30" i="247" s="1"/>
  <c r="H30" i="214"/>
  <c r="F30" i="247" s="1"/>
  <c r="I30" i="214"/>
  <c r="G30" i="247" s="1"/>
  <c r="G21" i="236"/>
  <c r="E29" i="247" s="1"/>
  <c r="C29" i="247" s="1"/>
  <c r="H21" i="236"/>
  <c r="F29" i="247" s="1"/>
  <c r="I21" i="236"/>
  <c r="G29" i="247" s="1"/>
  <c r="G21" i="212"/>
  <c r="E28" i="247" s="1"/>
  <c r="H21" i="212"/>
  <c r="F28" i="247" s="1"/>
  <c r="I21" i="212"/>
  <c r="G28" i="247" s="1"/>
  <c r="D28" i="247"/>
  <c r="G46" i="211"/>
  <c r="E27" i="247" s="1"/>
  <c r="H46" i="211"/>
  <c r="F27" i="247" s="1"/>
  <c r="I46" i="211"/>
  <c r="G27" i="247" s="1"/>
  <c r="D27" i="247"/>
  <c r="E16" i="210"/>
  <c r="G16" i="210"/>
  <c r="E26" i="247" s="1"/>
  <c r="C26" i="247" s="1"/>
  <c r="H16" i="210"/>
  <c r="F26" i="247" s="1"/>
  <c r="I16" i="210"/>
  <c r="G26" i="247" s="1"/>
  <c r="G28" i="208"/>
  <c r="E25" i="247" s="1"/>
  <c r="H28" i="208"/>
  <c r="F25" i="247" s="1"/>
  <c r="I28" i="208"/>
  <c r="G25" i="247" s="1"/>
  <c r="G34" i="207"/>
  <c r="E24" i="247" s="1"/>
  <c r="H34" i="207"/>
  <c r="F24" i="247" s="1"/>
  <c r="I34" i="207"/>
  <c r="G24" i="247" s="1"/>
  <c r="D24" i="247"/>
  <c r="G25" i="206"/>
  <c r="E23" i="247" s="1"/>
  <c r="C23" i="247" s="1"/>
  <c r="H25" i="206"/>
  <c r="F23" i="247" s="1"/>
  <c r="I25" i="206"/>
  <c r="G23" i="247" s="1"/>
  <c r="G39" i="205"/>
  <c r="E22" i="247" s="1"/>
  <c r="H39" i="205"/>
  <c r="F22" i="247" s="1"/>
  <c r="I39" i="205"/>
  <c r="G22" i="247" s="1"/>
  <c r="D22" i="247"/>
  <c r="G49" i="204"/>
  <c r="E21" i="247" s="1"/>
  <c r="H49" i="204"/>
  <c r="F21" i="247" s="1"/>
  <c r="I49" i="204"/>
  <c r="G21" i="247" s="1"/>
  <c r="D21" i="247"/>
  <c r="G37" i="203"/>
  <c r="H37" i="203"/>
  <c r="I37" i="203"/>
  <c r="G19" i="202"/>
  <c r="E19" i="247" s="1"/>
  <c r="H19" i="202"/>
  <c r="F19" i="247" s="1"/>
  <c r="I19" i="202"/>
  <c r="G19" i="247" s="1"/>
  <c r="D19" i="247"/>
  <c r="G28" i="201"/>
  <c r="E18" i="247" s="1"/>
  <c r="H28" i="201"/>
  <c r="F18" i="247" s="1"/>
  <c r="I28" i="201"/>
  <c r="G18" i="247" s="1"/>
  <c r="G22" i="199"/>
  <c r="E17" i="247" s="1"/>
  <c r="H22" i="199"/>
  <c r="F17" i="247" s="1"/>
  <c r="I22" i="199"/>
  <c r="G17" i="247" s="1"/>
  <c r="D17" i="247"/>
  <c r="G43" i="198"/>
  <c r="H43" i="198"/>
  <c r="I43" i="198"/>
  <c r="G23" i="197"/>
  <c r="E15" i="247" s="1"/>
  <c r="C15" i="247" s="1"/>
  <c r="H23" i="197"/>
  <c r="F15" i="247" s="1"/>
  <c r="I23" i="197"/>
  <c r="G15" i="247" s="1"/>
  <c r="G32" i="196"/>
  <c r="H32" i="196"/>
  <c r="I32" i="196"/>
  <c r="G22" i="195"/>
  <c r="E13" i="247" s="1"/>
  <c r="C13" i="247" s="1"/>
  <c r="H22" i="195"/>
  <c r="F13" i="247" s="1"/>
  <c r="I22" i="195"/>
  <c r="G13" i="247" s="1"/>
  <c r="G70" i="235"/>
  <c r="E12" i="247" s="1"/>
  <c r="H70" i="235"/>
  <c r="F12" i="247" s="1"/>
  <c r="I70" i="235"/>
  <c r="G12" i="247" s="1"/>
  <c r="G42" i="234"/>
  <c r="H42" i="234"/>
  <c r="I42" i="234"/>
  <c r="G69" i="233"/>
  <c r="H69" i="233"/>
  <c r="I69" i="233"/>
  <c r="G33" i="232"/>
  <c r="E9" i="247" s="1"/>
  <c r="H33" i="232"/>
  <c r="F9" i="247" s="1"/>
  <c r="I33" i="232"/>
  <c r="G9" i="247" s="1"/>
  <c r="E20" i="231"/>
  <c r="G20" i="231"/>
  <c r="H20" i="231"/>
  <c r="F8" i="247" s="1"/>
  <c r="I20" i="231"/>
  <c r="G8" i="247" s="1"/>
  <c r="D8" i="247"/>
  <c r="G24" i="230"/>
  <c r="H24" i="230"/>
  <c r="I24" i="230"/>
  <c r="E16" i="225"/>
  <c r="E17" i="225"/>
  <c r="E19" i="225"/>
  <c r="E20" i="225"/>
  <c r="E22" i="225"/>
  <c r="E19" i="222"/>
  <c r="E20" i="222"/>
  <c r="E21" i="222"/>
  <c r="E22" i="222"/>
  <c r="E23" i="222"/>
  <c r="E25" i="222"/>
  <c r="E26" i="222"/>
  <c r="E24" i="222"/>
  <c r="E17" i="220"/>
  <c r="E18" i="220"/>
  <c r="E19" i="220"/>
  <c r="E23" i="220"/>
  <c r="E16" i="219"/>
  <c r="E17" i="218"/>
  <c r="E18" i="218"/>
  <c r="E19" i="218"/>
  <c r="E20" i="218"/>
  <c r="E21" i="218"/>
  <c r="E22" i="218"/>
  <c r="E23" i="218"/>
  <c r="E24" i="218"/>
  <c r="E25" i="218"/>
  <c r="E27" i="218"/>
  <c r="E28" i="218"/>
  <c r="E29" i="218"/>
  <c r="E31" i="218"/>
  <c r="E32" i="218"/>
  <c r="E33" i="218"/>
  <c r="E34" i="218"/>
  <c r="E35" i="218"/>
  <c r="E37" i="218"/>
  <c r="E39" i="218"/>
  <c r="E41" i="218"/>
  <c r="E42" i="218"/>
  <c r="E43" i="218"/>
  <c r="E44" i="218"/>
  <c r="E45" i="218"/>
  <c r="E47" i="218"/>
  <c r="E48" i="218"/>
  <c r="E49" i="218"/>
  <c r="E50" i="218"/>
  <c r="E51" i="218"/>
  <c r="E52" i="218"/>
  <c r="E54" i="218"/>
  <c r="E55" i="218"/>
  <c r="E56" i="218"/>
  <c r="E57" i="218"/>
  <c r="E58" i="218"/>
  <c r="E59" i="218"/>
  <c r="E60" i="218"/>
  <c r="E61" i="218"/>
  <c r="E64" i="218"/>
  <c r="E65" i="218"/>
  <c r="E66" i="218"/>
  <c r="E67" i="218"/>
  <c r="E68" i="218"/>
  <c r="E69" i="218"/>
  <c r="E70" i="218"/>
  <c r="E71" i="218"/>
  <c r="E72" i="218"/>
  <c r="E73" i="218"/>
  <c r="E74" i="218"/>
  <c r="E76" i="218"/>
  <c r="E77" i="218"/>
  <c r="E78" i="218"/>
  <c r="E79" i="218"/>
  <c r="E80" i="218"/>
  <c r="E81" i="218"/>
  <c r="E82" i="218"/>
  <c r="E83" i="218"/>
  <c r="E84" i="218"/>
  <c r="E86" i="218"/>
  <c r="E87" i="218"/>
  <c r="E88" i="218"/>
  <c r="E89" i="218"/>
  <c r="E90" i="218"/>
  <c r="E91" i="218"/>
  <c r="E92" i="218"/>
  <c r="E93" i="218"/>
  <c r="E94" i="218"/>
  <c r="E95" i="218"/>
  <c r="E96" i="218"/>
  <c r="E97" i="218"/>
  <c r="E98" i="218"/>
  <c r="E99" i="218"/>
  <c r="E100" i="218"/>
  <c r="E101" i="218"/>
  <c r="E103" i="218"/>
  <c r="E104" i="218"/>
  <c r="E105" i="218"/>
  <c r="E106" i="218"/>
  <c r="E107" i="218"/>
  <c r="E108" i="218"/>
  <c r="E109" i="218"/>
  <c r="E110" i="218"/>
  <c r="E111" i="218"/>
  <c r="E112" i="218"/>
  <c r="E114" i="218"/>
  <c r="E115" i="218"/>
  <c r="E116" i="218"/>
  <c r="E117" i="218"/>
  <c r="E118" i="218"/>
  <c r="E119" i="218"/>
  <c r="E120" i="218"/>
  <c r="E121" i="218"/>
  <c r="E123" i="218"/>
  <c r="E124" i="218"/>
  <c r="E125" i="218"/>
  <c r="E126" i="218"/>
  <c r="E127" i="218"/>
  <c r="E128" i="218"/>
  <c r="E129" i="218"/>
  <c r="E130" i="218"/>
  <c r="E132" i="218"/>
  <c r="E133" i="218"/>
  <c r="E134" i="218"/>
  <c r="E135" i="218"/>
  <c r="E136" i="218"/>
  <c r="E137" i="218"/>
  <c r="E138" i="218"/>
  <c r="E139" i="218"/>
  <c r="E140" i="218"/>
  <c r="E141" i="218"/>
  <c r="E142" i="218"/>
  <c r="E143" i="218"/>
  <c r="E147" i="218"/>
  <c r="E148" i="218"/>
  <c r="E149" i="218"/>
  <c r="E150" i="218"/>
  <c r="E151" i="218"/>
  <c r="E153" i="218"/>
  <c r="E154" i="218"/>
  <c r="E160" i="218"/>
  <c r="E161" i="218"/>
  <c r="E162" i="218"/>
  <c r="E163" i="218"/>
  <c r="E165" i="218"/>
  <c r="E17" i="216"/>
  <c r="E18" i="216"/>
  <c r="E19" i="216"/>
  <c r="E18" i="215"/>
  <c r="E17" i="215"/>
  <c r="E22" i="215"/>
  <c r="E23" i="215"/>
  <c r="E24" i="215"/>
  <c r="E17" i="214"/>
  <c r="E18" i="214"/>
  <c r="E19" i="214"/>
  <c r="E20" i="214"/>
  <c r="E21" i="214"/>
  <c r="E22" i="214"/>
  <c r="E23" i="214"/>
  <c r="E24" i="214"/>
  <c r="E25" i="214"/>
  <c r="E28" i="214"/>
  <c r="E17" i="236"/>
  <c r="E42" i="211"/>
  <c r="E38" i="211"/>
  <c r="E39" i="211"/>
  <c r="E40" i="211"/>
  <c r="E41" i="211"/>
  <c r="E32" i="211"/>
  <c r="E33" i="211"/>
  <c r="E34" i="211"/>
  <c r="E35" i="211"/>
  <c r="E36" i="211"/>
  <c r="E29" i="211"/>
  <c r="E30" i="211"/>
  <c r="E16" i="211"/>
  <c r="E17" i="211"/>
  <c r="E18" i="211"/>
  <c r="E19" i="211"/>
  <c r="E20" i="211"/>
  <c r="E21" i="211"/>
  <c r="E22" i="211"/>
  <c r="E23" i="211"/>
  <c r="E24" i="211"/>
  <c r="E25" i="211"/>
  <c r="E26" i="211"/>
  <c r="E27" i="211"/>
  <c r="E23" i="208"/>
  <c r="E25" i="208"/>
  <c r="E15" i="208"/>
  <c r="E16" i="208"/>
  <c r="E17" i="208"/>
  <c r="E18" i="208"/>
  <c r="E19" i="208"/>
  <c r="E20" i="208"/>
  <c r="E21" i="208"/>
  <c r="E26" i="207"/>
  <c r="E27" i="207"/>
  <c r="E28" i="207"/>
  <c r="E25" i="207"/>
  <c r="E18" i="207"/>
  <c r="E19" i="207"/>
  <c r="E20" i="207"/>
  <c r="E21" i="207"/>
  <c r="E22" i="207"/>
  <c r="E23" i="207"/>
  <c r="E24" i="207"/>
  <c r="E20" i="206"/>
  <c r="E21" i="206"/>
  <c r="E14" i="206"/>
  <c r="E15" i="206"/>
  <c r="E16" i="206"/>
  <c r="E17" i="206"/>
  <c r="E18" i="206"/>
  <c r="E34" i="205"/>
  <c r="E35" i="205"/>
  <c r="E36" i="205"/>
  <c r="E37" i="205"/>
  <c r="E15" i="205"/>
  <c r="E16" i="205"/>
  <c r="E18" i="205"/>
  <c r="E19" i="205"/>
  <c r="E20" i="205"/>
  <c r="E22" i="205"/>
  <c r="E24" i="205"/>
  <c r="E26" i="205"/>
  <c r="E28" i="205"/>
  <c r="E29" i="205"/>
  <c r="E41" i="204"/>
  <c r="E42" i="204"/>
  <c r="E43" i="204"/>
  <c r="E44" i="204"/>
  <c r="E45" i="204"/>
  <c r="E46" i="204"/>
  <c r="E47" i="204"/>
  <c r="E24" i="204"/>
  <c r="E25" i="204"/>
  <c r="E26" i="204"/>
  <c r="E27" i="204"/>
  <c r="E28" i="204"/>
  <c r="E29" i="204"/>
  <c r="E30" i="204"/>
  <c r="E31" i="204"/>
  <c r="E32" i="204"/>
  <c r="E33" i="204"/>
  <c r="E34" i="204"/>
  <c r="E35" i="204"/>
  <c r="E36" i="204"/>
  <c r="E37" i="204"/>
  <c r="E38" i="204"/>
  <c r="E39" i="204"/>
  <c r="E18" i="204"/>
  <c r="E19" i="204"/>
  <c r="E20" i="204"/>
  <c r="E21" i="204"/>
  <c r="E30" i="203"/>
  <c r="E31" i="203"/>
  <c r="E32" i="203"/>
  <c r="E33" i="203"/>
  <c r="E29" i="203"/>
  <c r="E18" i="203"/>
  <c r="E19" i="203"/>
  <c r="E20" i="203"/>
  <c r="E21" i="203"/>
  <c r="E22" i="203"/>
  <c r="E23" i="203"/>
  <c r="E24" i="203"/>
  <c r="E25" i="203"/>
  <c r="E26" i="203"/>
  <c r="E27" i="203"/>
  <c r="E28" i="203"/>
  <c r="E15" i="202"/>
  <c r="E23" i="201"/>
  <c r="E24" i="201"/>
  <c r="E25" i="201"/>
  <c r="E26" i="201"/>
  <c r="E15" i="201"/>
  <c r="E16" i="201"/>
  <c r="E17" i="201"/>
  <c r="E18" i="201"/>
  <c r="E19" i="201"/>
  <c r="E20" i="201"/>
  <c r="E21" i="201"/>
  <c r="E14" i="201"/>
  <c r="E28" i="201" s="1"/>
  <c r="E16" i="199"/>
  <c r="E15" i="199"/>
  <c r="E29" i="198"/>
  <c r="E30" i="198"/>
  <c r="E31" i="198"/>
  <c r="E28" i="198"/>
  <c r="E16" i="198"/>
  <c r="E17" i="198"/>
  <c r="E18" i="198"/>
  <c r="E19" i="198"/>
  <c r="E20" i="198"/>
  <c r="E21" i="198"/>
  <c r="E22" i="198"/>
  <c r="E23" i="198"/>
  <c r="E24" i="198"/>
  <c r="E25" i="198"/>
  <c r="E26" i="198"/>
  <c r="E27" i="198"/>
  <c r="E21" i="197"/>
  <c r="E18" i="197"/>
  <c r="E19" i="197"/>
  <c r="E20" i="197"/>
  <c r="E16" i="197"/>
  <c r="E17" i="197"/>
  <c r="E17" i="196"/>
  <c r="E18" i="196"/>
  <c r="E19" i="196"/>
  <c r="E20" i="196"/>
  <c r="E21" i="196"/>
  <c r="E22" i="196"/>
  <c r="E23" i="196"/>
  <c r="E24" i="196"/>
  <c r="E15" i="195"/>
  <c r="E16" i="195"/>
  <c r="E17" i="195"/>
  <c r="E68" i="235"/>
  <c r="E64" i="235"/>
  <c r="E65" i="235"/>
  <c r="E66" i="235"/>
  <c r="E14" i="235"/>
  <c r="E15" i="235"/>
  <c r="E16" i="235"/>
  <c r="E17" i="235"/>
  <c r="E18" i="235"/>
  <c r="E19" i="235"/>
  <c r="E20" i="235"/>
  <c r="E21" i="235"/>
  <c r="E22" i="235"/>
  <c r="E23" i="235"/>
  <c r="E24" i="235"/>
  <c r="E25" i="235"/>
  <c r="E26" i="235"/>
  <c r="E27" i="235"/>
  <c r="E28" i="235"/>
  <c r="E29" i="235"/>
  <c r="E30" i="235"/>
  <c r="E31" i="235"/>
  <c r="E32" i="235"/>
  <c r="E33" i="235"/>
  <c r="E34" i="235"/>
  <c r="E35" i="235"/>
  <c r="E36" i="235"/>
  <c r="E37" i="235"/>
  <c r="E38" i="235"/>
  <c r="E39" i="235"/>
  <c r="E40" i="235"/>
  <c r="E41" i="235"/>
  <c r="E42" i="235"/>
  <c r="E43" i="235"/>
  <c r="E44" i="235"/>
  <c r="E45" i="235"/>
  <c r="E46" i="235"/>
  <c r="E47" i="235"/>
  <c r="E48" i="235"/>
  <c r="E49" i="235"/>
  <c r="E50" i="235"/>
  <c r="E51" i="235"/>
  <c r="E52" i="235"/>
  <c r="E53" i="235"/>
  <c r="E54" i="235"/>
  <c r="E55" i="235"/>
  <c r="E56" i="235"/>
  <c r="E57" i="235"/>
  <c r="E58" i="235"/>
  <c r="E59" i="235"/>
  <c r="E60" i="235"/>
  <c r="E61" i="235"/>
  <c r="E62" i="235"/>
  <c r="E26" i="234"/>
  <c r="E27" i="234"/>
  <c r="E28" i="234"/>
  <c r="E29" i="234"/>
  <c r="E30" i="234"/>
  <c r="E31" i="234"/>
  <c r="E25" i="234"/>
  <c r="E16" i="234"/>
  <c r="E17" i="234"/>
  <c r="E18" i="234"/>
  <c r="E19" i="234"/>
  <c r="E20" i="234"/>
  <c r="E21" i="234"/>
  <c r="E22" i="234"/>
  <c r="E23" i="234"/>
  <c r="E24" i="234"/>
  <c r="E62" i="233"/>
  <c r="E63" i="233"/>
  <c r="E64" i="233"/>
  <c r="E65" i="233"/>
  <c r="E66" i="233"/>
  <c r="E56" i="233"/>
  <c r="E57" i="233"/>
  <c r="E58" i="233"/>
  <c r="E24" i="233"/>
  <c r="E25" i="233"/>
  <c r="E26" i="233"/>
  <c r="E27" i="233"/>
  <c r="E28" i="233"/>
  <c r="E29" i="233"/>
  <c r="E30" i="233"/>
  <c r="E31" i="233"/>
  <c r="E32" i="233"/>
  <c r="E33" i="233"/>
  <c r="E34" i="233"/>
  <c r="E35" i="233"/>
  <c r="E36" i="233"/>
  <c r="E37" i="233"/>
  <c r="E38" i="233"/>
  <c r="E39" i="233"/>
  <c r="E40" i="233"/>
  <c r="E41" i="233"/>
  <c r="E42" i="233"/>
  <c r="E43" i="233"/>
  <c r="E44" i="233"/>
  <c r="E45" i="233"/>
  <c r="E46" i="233"/>
  <c r="E17" i="233"/>
  <c r="E18" i="233"/>
  <c r="E19" i="233"/>
  <c r="E26" i="232"/>
  <c r="E27" i="232"/>
  <c r="E28" i="232"/>
  <c r="E29" i="232"/>
  <c r="E30" i="232"/>
  <c r="E25" i="232"/>
  <c r="E17" i="232"/>
  <c r="E18" i="232"/>
  <c r="E19" i="232"/>
  <c r="E20" i="232"/>
  <c r="E21" i="232"/>
  <c r="E22" i="232"/>
  <c r="E23" i="232"/>
  <c r="E24" i="232"/>
  <c r="E21" i="230"/>
  <c r="E22" i="230"/>
  <c r="E19" i="230"/>
  <c r="E20" i="230"/>
  <c r="E15" i="230"/>
  <c r="E16" i="230"/>
  <c r="E17" i="230"/>
  <c r="E109" i="229"/>
  <c r="E108" i="229"/>
  <c r="E107" i="229"/>
  <c r="E96" i="229"/>
  <c r="E97" i="229"/>
  <c r="E98" i="229"/>
  <c r="E99" i="229"/>
  <c r="E100" i="229"/>
  <c r="E101" i="229"/>
  <c r="E104" i="229"/>
  <c r="E105" i="229"/>
  <c r="E87" i="229"/>
  <c r="E88" i="229"/>
  <c r="E89" i="229"/>
  <c r="E90" i="229"/>
  <c r="E91" i="229"/>
  <c r="E92" i="229"/>
  <c r="E93" i="229"/>
  <c r="E94" i="229"/>
  <c r="E74" i="229"/>
  <c r="E75" i="229"/>
  <c r="E76" i="229"/>
  <c r="E77" i="229"/>
  <c r="E78" i="229"/>
  <c r="E79" i="229"/>
  <c r="E80" i="229"/>
  <c r="E60" i="229"/>
  <c r="E61" i="229"/>
  <c r="E62" i="229"/>
  <c r="E63" i="229"/>
  <c r="E64" i="229"/>
  <c r="E65" i="229"/>
  <c r="E66" i="229"/>
  <c r="E67" i="229"/>
  <c r="E68" i="229"/>
  <c r="E69" i="229"/>
  <c r="E70" i="229"/>
  <c r="E71" i="229"/>
  <c r="E72" i="229"/>
  <c r="E59" i="229"/>
  <c r="E57" i="229"/>
  <c r="E58" i="229"/>
  <c r="G9" i="246" l="1"/>
  <c r="G7" i="247"/>
  <c r="F9" i="246"/>
  <c r="F7" i="247"/>
  <c r="E9" i="246"/>
  <c r="E7" i="247"/>
  <c r="C9" i="247"/>
  <c r="C12" i="247"/>
  <c r="E22" i="199"/>
  <c r="C18" i="247"/>
  <c r="E20" i="247"/>
  <c r="E12" i="246"/>
  <c r="G20" i="247"/>
  <c r="G12" i="246"/>
  <c r="F20" i="247"/>
  <c r="F12" i="246"/>
  <c r="C25" i="247"/>
  <c r="C32" i="247"/>
  <c r="E50" i="222"/>
  <c r="G38" i="247"/>
  <c r="G6" i="246"/>
  <c r="F38" i="247"/>
  <c r="F6" i="246"/>
  <c r="E8" i="247"/>
  <c r="C8" i="247" s="1"/>
  <c r="E6" i="246"/>
  <c r="E26" i="215"/>
  <c r="F35" i="247"/>
  <c r="E35" i="247"/>
  <c r="D35" i="247"/>
  <c r="G35" i="247"/>
  <c r="C28" i="247"/>
  <c r="C24" i="247"/>
  <c r="C17" i="247"/>
  <c r="D16" i="247"/>
  <c r="G16" i="247"/>
  <c r="G11" i="246"/>
  <c r="F16" i="247"/>
  <c r="F11" i="246"/>
  <c r="E16" i="247"/>
  <c r="E11" i="246"/>
  <c r="G14" i="247"/>
  <c r="G7" i="246"/>
  <c r="F14" i="247"/>
  <c r="F7" i="246"/>
  <c r="E14" i="247"/>
  <c r="E7" i="246"/>
  <c r="D14" i="247"/>
  <c r="D7" i="246"/>
  <c r="E11" i="247"/>
  <c r="E13" i="246"/>
  <c r="D11" i="247"/>
  <c r="D13" i="246"/>
  <c r="C13" i="246" s="1"/>
  <c r="G11" i="247"/>
  <c r="G13" i="246"/>
  <c r="F11" i="247"/>
  <c r="F13" i="246"/>
  <c r="F10" i="247"/>
  <c r="F10" i="246"/>
  <c r="E10" i="247"/>
  <c r="E10" i="246"/>
  <c r="G10" i="247"/>
  <c r="G10" i="246"/>
  <c r="D10" i="247"/>
  <c r="D10" i="246"/>
  <c r="C40" i="247"/>
  <c r="C39" i="247"/>
  <c r="C38" i="247"/>
  <c r="C37" i="247"/>
  <c r="C34" i="247"/>
  <c r="C31" i="247"/>
  <c r="C22" i="247"/>
  <c r="C21" i="247"/>
  <c r="C19" i="247"/>
  <c r="E36" i="247"/>
  <c r="E9" i="242"/>
  <c r="G9" i="242"/>
  <c r="G36" i="247"/>
  <c r="F36" i="247"/>
  <c r="F9" i="242"/>
  <c r="D36" i="247"/>
  <c r="D9" i="242"/>
  <c r="E8" i="242"/>
  <c r="E33" i="247"/>
  <c r="E7" i="242"/>
  <c r="E167" i="218"/>
  <c r="D33" i="247"/>
  <c r="D8" i="242"/>
  <c r="G7" i="242"/>
  <c r="G8" i="242"/>
  <c r="G33" i="247"/>
  <c r="F8" i="242"/>
  <c r="F33" i="247"/>
  <c r="F7" i="242"/>
  <c r="C27" i="247"/>
  <c r="D20" i="247"/>
  <c r="D7" i="242"/>
  <c r="D6" i="247"/>
  <c r="D6" i="242"/>
  <c r="G6" i="242"/>
  <c r="G6" i="247"/>
  <c r="F6" i="242"/>
  <c r="F6" i="247"/>
  <c r="E6" i="247"/>
  <c r="E6" i="242"/>
  <c r="E14" i="226"/>
  <c r="E20" i="226" s="1"/>
  <c r="E15" i="225"/>
  <c r="E14" i="225"/>
  <c r="E24" i="225" s="1"/>
  <c r="E18" i="224"/>
  <c r="E16" i="224"/>
  <c r="E15" i="224"/>
  <c r="E14" i="224"/>
  <c r="E19" i="221"/>
  <c r="E18" i="221"/>
  <c r="E24" i="220"/>
  <c r="E16" i="220"/>
  <c r="E13" i="219"/>
  <c r="E20" i="219" s="1"/>
  <c r="E16" i="216"/>
  <c r="E25" i="216" s="1"/>
  <c r="C20" i="247" l="1"/>
  <c r="C10" i="246"/>
  <c r="C9" i="246"/>
  <c r="C7" i="247"/>
  <c r="C12" i="246"/>
  <c r="E26" i="220"/>
  <c r="C6" i="246"/>
  <c r="E21" i="224"/>
  <c r="E41" i="247"/>
  <c r="E43" i="247" s="1"/>
  <c r="E45" i="247" s="1"/>
  <c r="C11" i="246"/>
  <c r="E686" i="221"/>
  <c r="C7" i="246"/>
  <c r="F15" i="246"/>
  <c r="E15" i="246"/>
  <c r="G15" i="246"/>
  <c r="F41" i="247"/>
  <c r="D41" i="247"/>
  <c r="G41" i="247"/>
  <c r="G43" i="247" s="1"/>
  <c r="G45" i="247" s="1"/>
  <c r="C14" i="247"/>
  <c r="C35" i="247"/>
  <c r="C11" i="247"/>
  <c r="C16" i="247"/>
  <c r="C10" i="247"/>
  <c r="C9" i="242"/>
  <c r="C7" i="242"/>
  <c r="C36" i="247"/>
  <c r="C8" i="242"/>
  <c r="C33" i="247"/>
  <c r="C6" i="242"/>
  <c r="C6" i="247"/>
  <c r="E15" i="214"/>
  <c r="E30" i="214" s="1"/>
  <c r="E16" i="236"/>
  <c r="E15" i="236"/>
  <c r="E14" i="236"/>
  <c r="E13" i="236"/>
  <c r="E21" i="236" s="1"/>
  <c r="E18" i="212"/>
  <c r="E17" i="212"/>
  <c r="E14" i="212"/>
  <c r="E13" i="212"/>
  <c r="E14" i="211"/>
  <c r="E46" i="211" s="1"/>
  <c r="E14" i="208"/>
  <c r="E28" i="208" s="1"/>
  <c r="E17" i="207"/>
  <c r="E34" i="207" s="1"/>
  <c r="E13" i="206"/>
  <c r="E25" i="206" s="1"/>
  <c r="E39" i="205"/>
  <c r="E17" i="204"/>
  <c r="E49" i="204" s="1"/>
  <c r="E17" i="203"/>
  <c r="E37" i="203" s="1"/>
  <c r="E13" i="202"/>
  <c r="E19" i="202" s="1"/>
  <c r="E15" i="198"/>
  <c r="E43" i="198" s="1"/>
  <c r="E15" i="197"/>
  <c r="E23" i="197" s="1"/>
  <c r="E16" i="196"/>
  <c r="E32" i="196" s="1"/>
  <c r="E19" i="195"/>
  <c r="E22" i="195" s="1"/>
  <c r="E13" i="235"/>
  <c r="E70" i="235" s="1"/>
  <c r="E15" i="234"/>
  <c r="E42" i="234" s="1"/>
  <c r="E16" i="233"/>
  <c r="E69" i="233" s="1"/>
  <c r="E16" i="232"/>
  <c r="E33" i="232" s="1"/>
  <c r="E13" i="230"/>
  <c r="E24" i="230" s="1"/>
  <c r="E21" i="212" l="1"/>
  <c r="C32" i="262"/>
  <c r="C34" i="262" s="1"/>
  <c r="C35" i="262" s="1"/>
  <c r="C36" i="262" s="1"/>
  <c r="C41" i="247"/>
  <c r="C43" i="247" s="1"/>
  <c r="D43" i="247"/>
  <c r="B32" i="262"/>
  <c r="B34" i="262" s="1"/>
  <c r="B35" i="262" s="1"/>
  <c r="B36" i="262" s="1"/>
  <c r="F43" i="247"/>
  <c r="F45" i="247" s="1"/>
  <c r="D33" i="262"/>
  <c r="E114" i="229"/>
  <c r="G11" i="242"/>
  <c r="F11" i="242"/>
  <c r="E11" i="242"/>
  <c r="C37" i="262" l="1"/>
  <c r="D32" i="262"/>
  <c r="D34" i="262" s="1"/>
  <c r="D35" i="262" l="1"/>
  <c r="D36" i="262" s="1"/>
  <c r="D44" i="247" s="1"/>
  <c r="D45" i="247" s="1"/>
  <c r="B37" i="262"/>
  <c r="D10" i="242" l="1"/>
  <c r="D11" i="242" s="1"/>
  <c r="D37" i="262"/>
  <c r="D14" i="246"/>
  <c r="C14" i="246" s="1"/>
  <c r="C15" i="246" s="1"/>
  <c r="C44" i="247"/>
  <c r="C45" i="247" s="1"/>
  <c r="D15" i="246" l="1"/>
  <c r="C10" i="242"/>
  <c r="C11" i="2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clinic</author>
  </authors>
  <commentList>
    <comment ref="C5" authorId="0" shapeId="0" xr:uid="{CBC1ED23-A69F-4254-A280-EDFA2457A8CC}">
      <text>
        <r>
          <rPr>
            <b/>
            <sz val="16"/>
            <color indexed="81"/>
            <rFont val="TH SarabunPSK"/>
            <family val="2"/>
          </rPr>
          <t>Fix cost รพ.สต.7 แห่ง = 6,460,000
ชดเชยค่าเสื่อมส่วน 20% = 3,150,400
ชดเชยค่าเสื่อมส่วน 70% = 1,000,000
Fix cost สสอ. = 300,000</t>
        </r>
      </text>
    </comment>
    <comment ref="B11" authorId="1" shapeId="0" xr:uid="{2518FE9F-E203-4819-83F2-9CA2C369247A}">
      <text>
        <r>
          <rPr>
            <b/>
            <sz val="16"/>
            <color indexed="81"/>
            <rFont val="TH SarabunPSK"/>
            <family val="2"/>
          </rPr>
          <t>ค่าตรวจสุขภาพ+สสจ.จัดสรร 
(ไม่รวมเงินรับฝากจ่ายสสจ.และกองเศรษฐฯ)</t>
        </r>
      </text>
    </comment>
    <comment ref="B15" authorId="0" shapeId="0" xr:uid="{BFF3C461-FA03-4B72-9087-606C3BA3F05A}">
      <text>
        <r>
          <rPr>
            <b/>
            <sz val="16"/>
            <color indexed="81"/>
            <rFont val="TH SarabunPSK"/>
            <family val="2"/>
          </rPr>
          <t xml:space="preserve">เงินบำรุงคงเหลือ = 110,499,977
-หักงบค่าเสื่อม = 3,536,751
-ภาระหนี้ผูกพัน = 26,002,633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7" authorId="0" shapeId="0" xr:uid="{C2CDA668-D1FC-476A-B96A-C0F1F65B909B}">
      <text>
        <r>
          <rPr>
            <sz val="9"/>
            <color indexed="81"/>
            <rFont val="Tahoma"/>
            <family val="2"/>
          </rPr>
          <t xml:space="preserve">งบประมาณอยู่ A33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F16" authorId="0" shapeId="0" xr:uid="{28BBE477-22EA-44FF-9558-068FE3590E13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ย้ายงบจากเงิน อปท. มาเป็นเงินำรุง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  <author>Admin</author>
  </authors>
  <commentList>
    <comment ref="C14" authorId="0" shapeId="0" xr:uid="{2CB16332-861A-4EEC-9C9D-1B0EB85CD802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ร่วมกับ อปท.</t>
        </r>
      </text>
    </comment>
    <comment ref="C16" authorId="0" shapeId="0" xr:uid="{78B78246-323D-4728-8147-9A28B6A2EE5E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ร่วมกับ อปท.</t>
        </r>
      </text>
    </comment>
    <comment ref="J18" authorId="0" shapeId="0" xr:uid="{65E7D62C-CE45-4690-973C-1E5B8EA4604B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ย้ายมาจากA33
</t>
        </r>
      </text>
    </comment>
    <comment ref="E22" authorId="1" shapeId="0" xr:uid="{EC01EF27-0992-4003-908B-A2BA74463A4A}">
      <text>
        <r>
          <rPr>
            <b/>
            <sz val="11"/>
            <color indexed="81"/>
            <rFont val="Tahoma"/>
            <family val="2"/>
          </rPr>
          <t>งบประมาณรวมอยู่ในแผนพื้นฐาน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F54" authorId="0" shapeId="0" xr:uid="{1A48CAE0-00F7-4EB7-AD74-10A6D11CDD99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พี่เบลเพิ่มเงินจาก 10,000 บาท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9" authorId="0" shapeId="0" xr:uid="{4640AAC4-30E1-406B-AF61-BCBD671AF50E}">
      <text>
        <r>
          <rPr>
            <b/>
            <sz val="9"/>
            <color indexed="81"/>
            <rFont val="Tahoma"/>
            <family val="2"/>
          </rPr>
          <t>งบประมาณอยู่ A38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PC</author>
    <author>User</author>
  </authors>
  <commentList>
    <comment ref="B26" authorId="0" shapeId="0" xr:uid="{5ADA96AA-C0F4-4746-A2A2-262006ABB0F6}">
      <text>
        <r>
          <rPr>
            <b/>
            <sz val="11"/>
            <color indexed="81"/>
            <rFont val="Tahoma"/>
            <family val="2"/>
          </rPr>
          <t>งบประมาณอยู่แผนพื้นฐาน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B130" authorId="1" shapeId="0" xr:uid="{CFB41AA9-8EF3-4497-AA9A-59B264C5A612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ปีที่แล้วเกินงบ 500,000 โทรคุยแล้ว
</t>
        </r>
      </text>
    </comment>
    <comment ref="B169" authorId="1" shapeId="0" xr:uid="{A95E7662-CD61-415C-A451-AF72A0BAA14E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ตรวจสุขภาพประจำปี</t>
        </r>
      </text>
    </comment>
    <comment ref="B341" authorId="2" shapeId="0" xr:uid="{D458D1E3-8D2A-4E23-8B69-62A86A386401}">
      <text>
        <r>
          <rPr>
            <b/>
            <sz val="9"/>
            <color indexed="81"/>
            <rFont val="Tahoma"/>
            <family val="2"/>
          </rPr>
          <t>ยังไม่มีรูปแบบ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3" authorId="2" shapeId="0" xr:uid="{B7EDC4E6-C457-4AF2-8023-ECD875C9E290}">
      <text>
        <r>
          <rPr>
            <b/>
            <sz val="9"/>
            <color indexed="81"/>
            <rFont val="Tahoma"/>
            <family val="2"/>
          </rPr>
          <t>งบประมาณอยู่ จัดหาวัสดุ/ครุภัณฑ์ พื้นฐาน งบค่าเสื่อม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B26" authorId="0" shapeId="0" xr:uid="{BAC1E341-902A-4F81-B117-33C3E6121409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" authorId="0" shapeId="0" xr:uid="{DFDC5D90-F90B-42DC-9E3C-DE1FDB59B65D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เงินบริจาค
</t>
        </r>
      </text>
    </comment>
    <comment ref="F93" authorId="0" shapeId="0" xr:uid="{60FF2523-E36B-42DC-A39B-2B29A3E34CF7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เงินบริจาค</t>
        </r>
      </text>
    </comment>
    <comment ref="F94" authorId="0" shapeId="0" xr:uid="{F04403DF-356E-4CAF-BAB9-A2FF6D694BC6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เงินบริจาค</t>
        </r>
      </text>
    </comment>
    <comment ref="F95" authorId="0" shapeId="0" xr:uid="{34004194-F6F8-4EED-818C-C2634778AAB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เงินบริจาค</t>
        </r>
      </text>
    </comment>
  </commentList>
</comments>
</file>

<file path=xl/sharedStrings.xml><?xml version="1.0" encoding="utf-8"?>
<sst xmlns="http://schemas.openxmlformats.org/spreadsheetml/2006/main" count="6731" uniqueCount="2688">
  <si>
    <t>ลำดับ</t>
  </si>
  <si>
    <t>งบประมาณ</t>
  </si>
  <si>
    <t>รวม</t>
  </si>
  <si>
    <t>(บาท)</t>
  </si>
  <si>
    <t>ผู้รับผิดชอบ</t>
  </si>
  <si>
    <t>ภารกิจพื้นฐาน</t>
  </si>
  <si>
    <t>เป้าหมาย / จำนวน</t>
  </si>
  <si>
    <t>ระยะเวลาดำเนินการ</t>
  </si>
  <si>
    <t>(ระบุเดือน)</t>
  </si>
  <si>
    <t>ยุทธศาสตร์ 4  Excellence</t>
  </si>
  <si>
    <t>กิจกรรมหลักโครงการ (B)</t>
  </si>
  <si>
    <t>เกณฑ์ชี้วัดความสำเร็จของโครงการ (   )</t>
  </si>
  <si>
    <t>1 : การพัฒนาคุณภาพชีวิตคนไทยทุกกลุ่มวัย(ด้านสุขภาพ)</t>
  </si>
  <si>
    <t xml:space="preserve">2:  การพัฒนาคุณภาพชีวิตระดับอำเภอ </t>
  </si>
  <si>
    <t>3 : การป้องกันควบคุมโรคและลดปัจจัยเสี่ยงด้านสุขภาพ</t>
  </si>
  <si>
    <t>4 : การบริหารจัดการสิ่งแวดล้อม</t>
  </si>
  <si>
    <t>5 : การพัฒนาระบบการแพทย์ปฐมภูมิ</t>
  </si>
  <si>
    <t>6 : การพัฒนาระบบบริการสุขภาพ (Service Plan)</t>
  </si>
  <si>
    <t>7 : การพัฒนาระบบบริการแพทย์ฉุกเฉินครบวงจรและระบบการส่งต่อ</t>
  </si>
  <si>
    <t>10  : การพัฒนาระบบบริหารจัดการกำลังคนด้านสุขภาพ</t>
  </si>
  <si>
    <t>11 : การพัฒนาระบบธรรมาภิบาลและองค์กรคุณภาพ</t>
  </si>
  <si>
    <t>12 : การพัฒนาระบบข้อมูลสารสนเทศด้านสุขภาพ</t>
  </si>
  <si>
    <t>13 : การบริหารจัดการด้านการเงินการคลังสุขภาพ</t>
  </si>
  <si>
    <t>14 : การพัฒนางานวิจัย และนวัตกรรมด้านสุขภาพ</t>
  </si>
  <si>
    <t>พัฒนาระบบบริหารจัดการกองทุนสุขภาพ</t>
  </si>
  <si>
    <t>พัฒนากลไกการบริหารจัดการส่งเสริมและเสริมสร้างความเข้มแข็งและการมีส่วนร่วมของภาคีเครือข่าย</t>
  </si>
  <si>
    <t>พัฒนาวัตถุดิบสมุนไพรยกระดับมูลค่าผลผลิตให้กับเกษตรกร</t>
  </si>
  <si>
    <t xml:space="preserve">พัฒนาระบบบริหารจัดการด้านยาและเวชภัณฑ์ที่มิใช่ยา </t>
  </si>
  <si>
    <t xml:space="preserve">พัฒนาระบบบริหารจัดการทรัพยากรด้านสุขภาพ และบริหารทั่วไป </t>
  </si>
  <si>
    <t>การพัฒนาระบบฐานข้อมูลงานวิจัยและการเผยแพร่ผลงานผ่านระบบดิจิทัล</t>
  </si>
  <si>
    <t>ภาคผนวก</t>
  </si>
  <si>
    <t>A 1 โครงการพัฒนาและสร้างเสริมศักยภาพคนไทยทุกกลุ่มวัย</t>
  </si>
  <si>
    <t>A 2 โครงการพัฒนาความรอบรู้ด้านสุขภาพของประชากร</t>
  </si>
  <si>
    <t>A 3 โครงการพัฒนาคุณภาพชีวิตระดับอำเภอ(พชอ.)</t>
  </si>
  <si>
    <t>A4 โครงการพัฒนาระบบการตอบโต้ภาวะฉุกเฉินและภัยสุขภาพ</t>
  </si>
  <si>
    <t>A 6 โครงการคุ้มครองผู้บริโภคด้านผลิตภัณฑ์สุขภาพและบริการสุขภาพ</t>
  </si>
  <si>
    <t>A8  โครงการพัฒนาระบบการแพทย์ปฐมภูมิ</t>
  </si>
  <si>
    <t>ประชาสัมพันธ์เชิงรุกทุกรูปแบบ</t>
  </si>
  <si>
    <t>9 :  อุตสาหกรรมการแพทย์ครบวงจร การท่องเที่ยวเชิงสุขภาพ ความงาม และแพทย์แผนไทย</t>
  </si>
  <si>
    <t>พัฒนาระบบข้อมูลด้านการบริหารทรัพยากรบุคคลให้มีประสิทธิภาพและทันสมัย</t>
  </si>
  <si>
    <t>ส่งเสริมค่านิยม และวัฒนธรรมในองค์กร</t>
  </si>
  <si>
    <t>A7 โครงการบริหารจัดการสิ่งแวดล้อม</t>
  </si>
  <si>
    <t>จัดบริการ/สนับสนุนการจัดบริการรักษาผู้ป่วยวัณโรคแบบครบวงจร สอดคล้องวิถีใหม่ (New Service for TB)</t>
  </si>
  <si>
    <t>จัดวางระบบการควบคุมภายใน  พัฒนาและประเมินผลการควบคุมภายในตามเกณฑ์กระทรวงการคลัง</t>
  </si>
  <si>
    <t>พัฒนาระบบบริหารจัดการข้อมูลผู้มีสิทธิ การคุ้มครองสิทธิ์และรับเรื่องร้องเรียน</t>
  </si>
  <si>
    <t>ตัวชี้วัดความสำเร็จของโครงการ (   )</t>
  </si>
  <si>
    <t>K1อัตราส่วนการตายมารดาไทย ไม่เกิน 17 ต่อแสนการเกิดมีชีพ ต่อการเกิดมีชีพแสนคน</t>
  </si>
  <si>
    <t>A9  โครงการพัฒนาเครือข่ายกำลังคนด้านสุขภาพ และ อสม</t>
  </si>
  <si>
    <t>แผนงาน (14)</t>
  </si>
  <si>
    <t>พัฒนาศักยภาพบุคลากร และภาคีที่เกี่ยวข้องกับงานสิ่งแวดล้อม ด้านกฎหมาย</t>
  </si>
  <si>
    <t>A 10 โครงการพัฒนาระบบบริการสุขภาพ สาขาโรคไม่ติดต่อเรื้อรัง</t>
  </si>
  <si>
    <t>ประเมินความเสี่ยง Stroke Awareness, Stroke Alert</t>
  </si>
  <si>
    <t>A11 โครงการพัฒนาระบบบริการโรคติดต่อ โรคอุบัติใหม่และโรคอุบัติซ้ำ</t>
  </si>
  <si>
    <t>A12 โครงการป้องกันและควบคุมการดื้อยาต้านจุลชีพ และการใช้ยาอย่างสมเหตุสมผล</t>
  </si>
  <si>
    <t>พัฒนาศักยภาพในการดูแลผู้ป่วยระยะสุดท้ายแบบ ตามแผนการดูแลล่วงหน้า (Advance Care Planning) ผสมผสานกับการจัดบริการแพทย์แผนไทยและแพทย์ทางเลือก ในการดูแลประคับประคอง</t>
  </si>
  <si>
    <t>A 13 โครงการพัฒนาระบบบริการสุขภาพสาขาทารกแรกเกิด</t>
  </si>
  <si>
    <t>A14โครงการดูแลผู้ป่วยระยะสุดท้ายแบบประคับประคองและการดูแลผู้ป่วยกึ่งเฉียบพลัน (Palliative Care)</t>
  </si>
  <si>
    <t>A16 โครงการพัฒนาระบบบริการสุขภาพสาขาสุขภาพจิตและจิตเวช</t>
  </si>
  <si>
    <t>ค้นหาและคัดกรองผู้ที่มีปัญหาสุขภาพจิตในชุมชน</t>
  </si>
  <si>
    <t>พัฒนาระบบการดูแลผู้ป่วยติดเชื้อในกระแสเลือดให้ทันเวลา</t>
  </si>
  <si>
    <t>A18 โครงการพัฒนาระบบบริการสุขภาพ สาขาโรคหัวใจ</t>
  </si>
  <si>
    <t>A 19 โครงการพัฒนาระบบบริการสุขภาพ สาขาโรคมะเร็ง</t>
  </si>
  <si>
    <t>A 20โครงการพัฒนาระบบบริการสุขภาพ สาขาโรคไต</t>
  </si>
  <si>
    <t>พัฒนาความรู้และทักษะการเจรจาเพื่อรับบริจาคอวัยวะ</t>
  </si>
  <si>
    <t>การบริหารจัดการและติดตาม กำกับแผนการเงิน (Planfin) และแผนเงินบำรุง</t>
  </si>
  <si>
    <t>K2ร้อยละของเด็กปฐมวัยมีพัฒนาการสมวัย (ร้อยละ 85)</t>
  </si>
  <si>
    <t>1 :การพัฒนาคุณภาพชีวิตคนไทยทุกกลุ่มวัย(ด้านสุขภาพ)</t>
  </si>
  <si>
    <t>K4อัตราการคลอดมีชีพในหญิงอายุ 15-19 ปี ต่อจำนวนประชากรหญิงอายุ 15-19 ปี 1,000 คน (ไม่เกิน 23 ต่อพันการเกิดมีชีพ)</t>
  </si>
  <si>
    <t>K8 อัตราความรอบรู้ด้านสุขภาพของประชาชน 
(ร้อยละ 70)</t>
  </si>
  <si>
    <t>K11ร้อยละการตรวจติดตามยืนยันวินิจฉัยกลุ่มสงสัยป่วยโรคเบาหวาน และ/หรือความดันโลหิตสูง</t>
  </si>
  <si>
    <t>11.1 DM ≥ 70% (ระยะเวลาตรวจติดตาม 1-180 วัน)</t>
  </si>
  <si>
    <t>11.2 HT ≥ 93% (ระยะเวลาตรวจติดตาม 1-90 วัน)</t>
  </si>
  <si>
    <t>K13ร้อยละผลิตภัณฑ์สุขภาพที่ได้รับการส่งเสริมและได้รับการอนุญาต (ร้อยละ 50)</t>
  </si>
  <si>
    <t>K14ร้อยละของสถานที่จำหน่ายอาหารผ่านเกณฑ์มาตรฐานตามกฎหมายกำหนด (ร้อยละ 30)</t>
  </si>
  <si>
    <t>K15 ร้อยละของโรงพยาบาลที่พัฒนาอนามัยสิ่งแวดล้อมได้ตามเกณฑ์ GREEN &amp; CLEAN Hospital Challenge (ระดับมาตรฐานขึ้นไป) (ร้อยละ 30)</t>
  </si>
  <si>
    <t>K16 จำนวนการจัดตั้งหน่วยบริการปฐมภูมิและเครือข่ายหน่วยบริการปฐมภูมิ ตามพระราชบัญญัติระบบสุขภาพปฐมภูมิ พ.ศ. 2562</t>
  </si>
  <si>
    <t xml:space="preserve"> ≥ ร้อยละ 30 ของอำเภอทั้งหมดในแต่ละจังหวัดผ่านตามเกณฑ์ RDU Hospital, RDU PCU, ร้านชำ RDU</t>
  </si>
  <si>
    <t>K21 ร้อยละจังหวัดที่ขับเคลื่อนการพัฒนาสู่จังหวัดใช้ยาอย่างสมเหตุผล (RDU province) ตามเกณฑ์ที่กำหนด</t>
  </si>
  <si>
    <t>K22 อัตราการติดเชื้อดื้อยาในกระแสเลือด</t>
  </si>
  <si>
    <t xml:space="preserve">K23 อัตราตายทารกแรกเกิด อายุน้อยกว่าหรือเท่ากับ 28 วัน </t>
  </si>
  <si>
    <t>K24 ร้อยละการให้การดูแลตามแผนการดูแลล่วงหน้า (Advance Care Planning) ในผู้ป่วยประคับประคองอย่างมีคุณภาพ</t>
  </si>
  <si>
    <t>A 15 โครงการพัฒนาระบบบริการการแพทย์แผนไทยและการแพทย์ทางเลือก</t>
  </si>
  <si>
    <t>K26 ร้อยละของประชาชนที่มารับบริการในระดับปฐมภูมิได้รับการรักษาด้วยการแพทย์แผนไทยและการแพทย์ทางเลือก (ร้อยละ 35)</t>
  </si>
  <si>
    <t xml:space="preserve">K27 ร้อยละของผู้ป่วยโรคซึมเศร้าเข้าถึงบริการสุขภาพจิต </t>
  </si>
  <si>
    <t>K28 อัตราการฆ่าตัวตายสำเร็จ</t>
  </si>
  <si>
    <t>K29 อัตราตายผู้ป่วยติดเชื้อในกระแสเลือดแบบรุนแรงชนิด community - acquired</t>
  </si>
  <si>
    <t>8 : การพัฒนาตามโครงการพระราชดำริ โครงการเฉลิมพระเกียรติ และพื้นที่เฉพาะ</t>
  </si>
  <si>
    <t>และสร้างสรรค์ด้านภูมิปัญญาการแพทย์แผนไทย การแพทย์ทางเลือก และสมุนไพรให้มีคุณค่าและมูลค่าสูงเพิ่มขึ้น (ร้อยละ 20จากปีที่ผ่านมา)</t>
  </si>
  <si>
    <t xml:space="preserve">เสริมสร้างความรอบรู้สุขภาพเพื่อให้ผู้บริโภคสามารถเลือกซื้อผลิตภัณฑ์สุขภาพ/อาหารอย่างปลอดภัย </t>
  </si>
  <si>
    <t>ส่งเสริมการเข้าถึงการดูแลสุขภาพประชาชนเชิงรุกตามนโยบาย 3 หมอ</t>
  </si>
  <si>
    <t xml:space="preserve">จัดบริการ/สนับสนุนการบำบัดรักษาผู้ป่วย/ผู้เสพ,ผู้ติดสุรา/ยาสูบ </t>
  </si>
  <si>
    <t>พัฒนาคุณภาพการให้บริการการแพทย์ฉุกเฉิน (EMS)</t>
  </si>
  <si>
    <t xml:space="preserve">ขับเคลื่อนการดำเนินงาน/ติดตามให้ความช่วยเหลือผู้ป่วยในพระบรมราชานุเคราะห์ และพระราชานุเคราะห์ </t>
  </si>
  <si>
    <t xml:space="preserve">C1ประชาชนทุกกลุ่มวัยได้รับการบริการที่มีคุณภาพสอดคล้องกับสุขภาพดีวิถีใหม่ และมีพฤติกรรมสุขภาพที่พึงประสงค์ ด้วยความร่วมมือของภาคีเครือข่ายที่เกี่ยวข้องทุกภาคส่วน </t>
  </si>
  <si>
    <t xml:space="preserve">C2 ประชาชนมีความตระหนักรู้และสามารถตัดสินใจในการดูแลสุขภาพตนเองได้  </t>
  </si>
  <si>
    <t>K9 ร้อยละของอำเภอผ่านเกณฑ์การประเมินการพัฒนาคุณภาพชีวิตที่มีคุณภาพ</t>
  </si>
  <si>
    <t>พัฒนากลไกการดำเนินงานพัฒนาคุณภาพชีวิตระดับอำเภอ มุ่งเน้นให้เกิดผลลัพธ์เชิงคุณภาพ โดยเฉพาะการดูแลกลุ่มเปราะบาง เป็นต้น</t>
  </si>
  <si>
    <t>ส่งเสริมสนับสนุนกลไกการเยี่ยมเสริมพลังและถอดบทเรียนการดำเนินงาน</t>
  </si>
  <si>
    <t>พัฒนา/ยกระดับระบบการปฏิบัติการฉุกเฉินก่อนถึงสถานพยาบาล ในสถานพยาบาลและระหว่างการส่งต่อระหว่างสถานพยาบาลให้ได้ตามมาตรฐานและแนวทางที่กำหนด</t>
  </si>
  <si>
    <t>ส่งเสริมและสร้างการรับรู้ด้านสุขภาพของประชาชนทุกกลุ่มวัย เพื่อลดปัจจัยเสี่ยงและสามารถดูแลสุขภาพตนเองได้</t>
  </si>
  <si>
    <t>สร้างเด็กให้ฉลาด สุขภาพแข็งแรง (HealthySmart Kids) ห่างไกล NCDs ภายใต้ความร่วมมือจากทุกภาคส่วน</t>
  </si>
  <si>
    <t>เพิ่มประสิทธิภาพการบริหารจัดการด้านอาชีวอนามัยและสิ่งแวดล้อมให้ได้ตามมาตรฐาน และการเฝ้าระวังการใช้สารเคมีของประชาชนแบบมีส่วนร่วมของชุมชน</t>
  </si>
  <si>
    <t>K12ร้อยละของจังหวัดต้นแบบการดำเนินงานตาม พ.ร.บ.ควบคุมโรคจากการประกอบอาชีพและโรคจากสิ่งแวดล้อม พ.ศ. 2562</t>
  </si>
  <si>
    <t>สร้างการรับรู้และบูรณาการความร่วมมือภาคีเครือข่าย ผู้มีส่วนได้ส่วนเสียในการขับเคลื่อนและยกระดับร้านอาหารและสถานที่จำหน่ายอาหารได้มาตรฐาน โดยเน้น สถานที่จาหน่ายอาหารในพื้นที่ท่องเที่ยวของจังหวัด เพื่อรองรับการท่องเที่ยวชีวิตวิถีใหม่</t>
  </si>
  <si>
    <t>พัฒนาคุณภาพบริหารจัดการของหน่วยบริการตามกระบวนการและเกณฑ์ EMS</t>
  </si>
  <si>
    <t>พัฒนาระบบบริหารการชดเชยและตรวจสอบเวชระเบียนและพัฒนารูปแบบการจัดเก็บรายได้ของหน่วยบริการ (Smart insurance)</t>
  </si>
  <si>
    <t>เพิ่มศักยภาพกลไกการบริหารจัดการด้านการเงินการคลัง โดยใช้ระบบเทคโนโลยี เช่น RCM, EIA ฯลฯ</t>
  </si>
  <si>
    <t>C58 การบริหารจัดการทรัพยากรด้านสุขภาพมีประสิทธิภาพ</t>
  </si>
  <si>
    <t xml:space="preserve"> </t>
  </si>
  <si>
    <t>(     ) 1.P P&amp;P Excellence     (     ) 2.Service Excellence     (     ) 3.People Excellence     (     ) 4.Governance Excellence</t>
  </si>
  <si>
    <t>การประเมินตนเอง และปรับปรุง พัฒนากระบวนการปฏิบัติตามเกณฑ์ (ITA)</t>
  </si>
  <si>
    <t>แผนปฏิบัติการพัฒนาสุขภาพ สำนักงานสาธารณสุขจังหวัดจันทบุรี ปีงบประมาณ 2567</t>
  </si>
  <si>
    <t>6.1) ร้อยละของผู้สูงอายุที่ได้รับการคัดกรอง พบว่า เสี่ยงต่อการเกิดภาวะสมองเสื่อมและได้รับ การดูแลรักษาในคลินิกผู้สูงอายุ</t>
  </si>
  <si>
    <t>6.2) ร้อยละของผู้สูงอายุที่ได้รับการคัดกรอง พบว่า เสี่ยงต่อการเกิดภาวะหกล้มและได้รับการดูแลรักษาในคลินิกผู้สูงอายุ</t>
  </si>
  <si>
    <t>10.1 มี Operational Plans สำหรับ 3 ภัยที่สำคัญ</t>
  </si>
  <si>
    <t>C4 หน่วยบริการทุกระดับมีความพร้อมในการรองรับสถานการณ์ฉุกเฉินและภัยพิบัติ</t>
  </si>
  <si>
    <t>A5 โครงการควบคุมโรคและภัยสุขภาพ</t>
  </si>
  <si>
    <t>C5 ประชาชนทุกกลุ่มวัยลดการเป็นผู้ป่วยโรคไม่ติดต่อรายใหม่ โรคแทรกซ้อน และเสียชีวิตก่อนวัยอันควร</t>
  </si>
  <si>
    <t>C6 ผู้บริโภคมีความรู้และสามารถเลือกซื้อผลิตภัณฑ์สุขภาพ/อาหารอย่างปลอดภัย</t>
  </si>
  <si>
    <t>C7 สถานพยาบาลและสถานประกอบการเพื่อสุขภาพมีคุณภาพตามมาตรฐานและประชาชนได้รับบริการสุขภาพที่มีคุณภาพมาตรฐาน</t>
  </si>
  <si>
    <t>C8 ประชาชนได้รับบริการสุขภาพภายใต้สถานบริการที่เป็นมิตรกับสิ่งแวดล้อม</t>
  </si>
  <si>
    <t>C9 ประชาชนได้รับบริการที่ดีทั้งในหน่วยบริการและในชุมชน เพื่อให้มีสุขภาพแข็งแรง และสามารถดูแลสุขภาพตนเองและบุคคลในครอบครัวได้</t>
  </si>
  <si>
    <t>C10 อปท./ภาคีเครือข่ายสามารถจัดบริการด้านสุขภาพแก่ประชาชน และชุมชนได้อย่างเหมาะสม</t>
  </si>
  <si>
    <t>C11 ครอบครัว และชุมชนมีความรู้และทำหน้าที่ดูแลสุขภาพคนในครอบครัวและชุมชนได้อย่างเหมาะสม</t>
  </si>
  <si>
    <t>K17 ร้อยละของชุมชนมีการดำเนินการจัดการสุขภาพที่เหมาะสมให้กับประชาชน (ร้อยละ 75)</t>
  </si>
  <si>
    <t>K18 อัตราตายของผู้ป่วยโรคหลอดเลือดสมอง และได้รับการรักษาใน Stroke Unit</t>
  </si>
  <si>
    <t xml:space="preserve">18.1 อัตราตายของผู้ป่วยโรคหลอดเลือดสมอง (Stroke: I60-I69) </t>
  </si>
  <si>
    <t>18.2 ร้อยละของผู้ป่วยโรคหลอดเลือดสมอง (I60-I69) ที่มีอาการไม่เกิน 72 ชั่วโมง ได้รับการรักษาใน Stroke Unit</t>
  </si>
  <si>
    <t>C12 ลดอัตราตายของผู้ป่วยโรคหลอดเลือดสมอง</t>
  </si>
  <si>
    <t>C13 ผู้ติดเชื้อวัณโรคและผู้ป่วยได้รับการรักษาตามมาตรฐาน</t>
  </si>
  <si>
    <t>C14 ประชาชนมีความรู้รอบด้านเรื่องโรคอุบัติใหม่ อุบัติซ้ำที่เกิดจากการเปลี่ยนแปลงสภาพภูมิอากาศ</t>
  </si>
  <si>
    <t>K19 ร้อยละ 88 ของอัตราความสำเร็จการรักษาผู้ป่วยวัณโรคปอดรายใหม่</t>
  </si>
  <si>
    <t>K20 ร้อยละ90ของอัตราความครอบคลุมการขึ้นทะเบียนของผู้ป่วยวัณโรครายใหม่และกลับเป็นซ้ำ</t>
  </si>
  <si>
    <t>C15 ประชาชนมีความปลอดภัยในการใช้ยา และผู้ป่วยเกิดการติดเชื้อดื้อยาลดลง</t>
  </si>
  <si>
    <t>C16 เพิ่มประสิทธิภาพการดูแลและลดอัตราการตายของทารกแรกเกิด</t>
  </si>
  <si>
    <t xml:space="preserve">A 17 โครงการพัฒนาระบบบริการการสุขภาพ </t>
  </si>
  <si>
    <t>C21 อัตราตายเสียชีวิตจากภาวะการติดเชื้อในกระแสเลือดแบบรุนแรงของผู้ป่วยที่เข้ามารับการรักษาในโรงพยาบาลลดลง</t>
  </si>
  <si>
    <t>K30 อัตราตายของผู้ป่วยโรคกล้ามเนื้อหัวใจตายเฉียบพลันชนิด STEMI และการให้การรักษาตามมาตรฐานเวลาที่กำหนด</t>
  </si>
  <si>
    <t>C23 ลดอัตราป่วยและอัตราตายจากโรคมะเร็งปากมดลูก มะเร็งลำไส้ใหญ่และลำไส้ตรง</t>
  </si>
  <si>
    <t>K31 ร้อยละของผู้ที่ได้รับการคัดกรองมะเร็ง</t>
  </si>
  <si>
    <t>31.1 โรคมะเร็งปากมดลูก (หญิงไทย 30-60 ปี)</t>
  </si>
  <si>
    <t>31.2 ร้อยละของผู้ที่มีผลผิดปกติ (มะเร็งปากมดลูก)ได้รับการส่องกล้อง Colposcopy</t>
  </si>
  <si>
    <t>31.3 โรคมะเร็งลำไส้ใหญ่และสำไส้ตรง (50-70 ปี)</t>
  </si>
  <si>
    <t>31.4 ร้อยละของผู้ที่มีผลผิดปกติ (มะเร็งลำไส้ใหญ่ และไส้ผิดปกติ) ได้รับการส่องกล้อง Colonoscopy</t>
  </si>
  <si>
    <t xml:space="preserve">C24 ผลสำเร็จของการชะลอความเสื่อมของไตในผู้ป่วยโรคไตเรื้อรัง (CKD) </t>
  </si>
  <si>
    <t>C25 เพิ่มความครอบคลุมการดูแลผู้ป่วยโรคไตทุกรพ.</t>
  </si>
  <si>
    <t>K32 ร้อยละผู้ป่วยไตเรื้อรัง stage 5 รายใหม่ ลดลงน้อยกว่าร้อยละ 10 จากปีงบประมาณก่อนหน้า</t>
  </si>
  <si>
    <t>A21 โครงการพัฒนาระบบบริการสุขภาพ สาขาปลูกถ่ายอวัยวะ</t>
  </si>
  <si>
    <t>C26 ผู้บริจาคอวัยวะจากผู้ป่วยสมองตายเพิ่มขึ้น</t>
  </si>
  <si>
    <t>K33 อัตราส่วนของจำนวนผู้ยินยอมบริจาคอวัยวะจากผู้ป่วยสมองตาย ต่อจานวนผู้ป่วยเสียชีวิตในโรงพยาบาล (โรงพยาบาล A, S)</t>
  </si>
  <si>
    <t>C27 ผู้เสพ  ผู้ติดยาเสพติดได้รับการบำบัดรักษาและสามารถหยุดเสพยาได้อย่างต่อเนื่องหลังการจำหน่าย</t>
  </si>
  <si>
    <t>C28 เด็กและเยาวชนมีความรอบรู้ด้านสุขภาพในการตัดสินใจและหลีกเลี่ยงการใช้สารเสพติด</t>
  </si>
  <si>
    <t>K34 ร้อยละของผู้ป่วยยาเสพติดเข้าสู่กระบวนการบำบัดรักษา ได้รับการดูแลอย่างมีคุณภาพต่อเนื่องจนถึงการติดตาม (Retention Rate) (มากกว่าร้อยละ 60)</t>
  </si>
  <si>
    <t>A 22 โครงการพัฒนาระบบบริการบำบัดรักษาผู้ป่วยยาเสพติด</t>
  </si>
  <si>
    <t>A 23 โครงการการบริบาลฟื้นสภาพระยะกลาง(Intermediate Care; IMC)</t>
  </si>
  <si>
    <t>C29 ผู้ป่วย Intermediate care ฟื้นสภาพจนกลับสู่ภาวะปกติ</t>
  </si>
  <si>
    <t>A 24 โครงการกัญชาทางการแพทย์</t>
  </si>
  <si>
    <t>K36 ระดับความสำเร็จของการจัดบริการคลินิกกัญชาทางการแพทย์</t>
  </si>
  <si>
    <t>C30 ผู้ป่วยได้รับกัญชาเพื่อใช้ทางการแพทย์อย่างเหมาะสม</t>
  </si>
  <si>
    <t>A 25 โครงการพัฒนาระบบการแพทย์ฉุกเฉินครบวงจรและระบบการส่งต่อ</t>
  </si>
  <si>
    <t>C31 ผู้ป่วยฉุกเฉินได้รับการดูแลรักษาที่มีคุณภาพและป้องกันภาวะทุพพลภาพที่อาจเกิดขึ้นทั้งในภาวะปกติและภาวะวิกฤติ</t>
  </si>
  <si>
    <t xml:space="preserve">K37 ร้อยละของอัตราการเสียชีวิตของผู้ป่วยวิกฤตฉุกเฉิน (Triage Level 1) ภายใน 24 ชั่วโมง ในโรงพยาบาลระดับ A, S, M1 (ทั้งที่ ER และ Admit) </t>
  </si>
  <si>
    <t xml:space="preserve">K38 ร้อยละของประชากรเข้าถึงบริการการแพทย์ฉุกเฉิน </t>
  </si>
  <si>
    <t>K39 อัตราการเสียชีวิตในผู้ป่วยบาดเจ็บที่สมอง (traumatic brain injury mortality)</t>
  </si>
  <si>
    <t>A26 โครงการพระราชดำริ โครงการเฉลิมพระเกียรติ และโครงการพื้นที่เฉพาะ</t>
  </si>
  <si>
    <t>C32 โครงการพระราชดำริ /โครงการเฉลิมพระเกียรติดำเนินการได้ตามกระบวนการและวัตถุประสงค์</t>
  </si>
  <si>
    <t>C33 ประชาชน/นักท่องเที่ยวในพื้นที่พิเศษสามารถเข้าถึงบริการสุขภาพได้อย่างรวดเร็วและมีประสิทธิภาพ</t>
  </si>
  <si>
    <t>K40 ร้อยละผู้ป่วยในพระบรมราชานุเคราะห์ และพระราชานุเคราะห์ ได้รับการดูแลอย่างมีคุณภาพ</t>
  </si>
  <si>
    <t>A27 โครงการพัฒนาการท่องเที่ยวเชิงสุขภาพและการแพทย์</t>
  </si>
  <si>
    <t>C34 การพัฒนาสมุนไพรให้เข้าสู่ระบบสุขภาพและระบบเศรษฐกิจแบบครบวงจร  ตั้งแต่ต้นทาง กลางทาง และปลายทาง ตามแนวทางประชารัฐ</t>
  </si>
  <si>
    <t>C35 นักท่องเที่ยวมีความปลอดภัย</t>
  </si>
  <si>
    <t>K41 อัตราการเพิ่มขึ้นของจำนวนสถานประกอบการด้านการท่องเที่ยวเชิงสุขภาพที่ได้รับมาตรฐานตามที่กำหนด (ร้อยละ 10)</t>
  </si>
  <si>
    <t xml:space="preserve">K42 ร้อยละของศูนย์เวลเนส (Wellness Center) / แหล่งท่องเที่ยวเชิงสุขภาพที่ได้รับการยกระดับแบบมีส่วนร่วม </t>
  </si>
  <si>
    <t>A 28 โครงการบริหารจัดการกำลังด้านสุขภาพ</t>
  </si>
  <si>
    <t>C36 การบริหารจัดการกำลังคนเข็มแข็งและมีเอกภาพ</t>
  </si>
  <si>
    <t xml:space="preserve">K43 ร้อยละของเขตสุขภาพที่มีการบริหารจัดการกำลังคนที่มีประสิทธิภาพ </t>
  </si>
  <si>
    <t>A29 โครงการ Happy MOPH กระทรวงสาธารณสุข กระทรวงแห่งความสุข</t>
  </si>
  <si>
    <t>C37 บุคลากรมีความสุข และมีความพึงพอใจต่อองค์กร</t>
  </si>
  <si>
    <t>K44 หน่วยงานที่เป็นองค์กรแห่งความสุขที่มีคุณภาพ (ระดับจังหวัด/เขตสุขภาพ/กรม)</t>
  </si>
  <si>
    <t>A30 โครงการประเมินคุณธรรม ความโปร่งใส</t>
  </si>
  <si>
    <t>C39 การจัดซื้อยาและเวชภัณฑ์ที่มิใช่ยามีการดำเนินการด้วยความโปร่งใสและมีประสิทธิภาพ</t>
  </si>
  <si>
    <t>C40 มีระบบควบคุมภายในที่ได้มาตรฐานตามที่สำนักงานการตรวจเงินแผ่นดินกำหนด</t>
  </si>
  <si>
    <t>K45 ร้อยละของหน่วยงานในสังกัดกระทรวงสาธารณสุขผ่านเกณฑ์การประเมิน ITA</t>
  </si>
  <si>
    <t>K46 ร้อยละของส่วนราชการและหน่วยงานสังกัดกระทรวงสาธารณสุขผ่านเกณฑ์การตรวจสอบและประเมินผลระบบการควบคุมภายใน</t>
  </si>
  <si>
    <t>C41 จังหวัด/อำเภอมีการจัดทำแผนยุทธศาสตร์สุขภาพที่เชื่อมโยงยุทธศาสตร์ชาติ กสธ และนโยบาย</t>
  </si>
  <si>
    <t>C42 หน่วยบริหารพัฒนาคุณภาพการบริหารจัดการองค์กรตามเกณฑ์คุณภาพการบริหารจัดการภาครัฐ พ.ศ. 2558</t>
  </si>
  <si>
    <t>C43 หน่วยบริการพัฒนาคุณภาพมาตรฐานตามเกณฑ์ที่กำหนด</t>
  </si>
  <si>
    <t>K47 ร้อยละความสำเร็จของการประเมินส่วนราชการในสังกัดสำนักงานปลัดกระทรวงสาธารณสุขที่ดำเนินการฯ (PMQA)</t>
  </si>
  <si>
    <t>K48 ร้อยละของโรงพยาบาลสังกัดกระทรวงสาธารณสุขมีคุณภาพมาตรฐานผ่านการรับรอง HA ขั้น 3</t>
  </si>
  <si>
    <t>K49 สถานบริการสังกัดสำนักงานปลัดกระทรวงสาธารณสุขที่ผ่านเกณฑ์การประเมินตามนโยบาย EMS</t>
  </si>
  <si>
    <t>A 32 โครงการพัฒนาระบบข้อมูลข่าวสารเทคโนโลยีสุขภาพแห่งชาติ (NHIS)</t>
  </si>
  <si>
    <t>C44 ข้อมูลมีคุณภาพ  และมีการนำข้อมูลไปใช้ประโยชน์เพื่อสนับสนุนการบริหารและบริการด้านสุขภาพ</t>
  </si>
  <si>
    <t>C45 โรงพยาบาลมีการยกระดับบริการให้ประชาชนสะดวกในการเข้าถึงบริการ และพัฒนาระบบเชื่อมโยงข้อมูลเพื่อใช้ในการให้บริการ</t>
  </si>
  <si>
    <t xml:space="preserve">C46 ประชาชนสามารถใช้บัตรประชาชนใบเดียวรักษาได้ทั่วประเทศ และสามารถเข้าถึงข้อมูลสุขภาพของตนเอง (PHR) ได้ทุกที่ทุกเวลา </t>
  </si>
  <si>
    <t xml:space="preserve">K50 ร้อยละของจังหวัดที่ผ่านเกณฑ์คุณภาพข้อมูล    </t>
  </si>
  <si>
    <t>K51 ร้อยละของโรงพยาบาลที่ยื่นขอรับรอง HA IT</t>
  </si>
  <si>
    <t>A33 โครงการลดความเหลื่อมล้ำของ 3 กองทุน</t>
  </si>
  <si>
    <t>C47 ลดความเหลื่อมล้ำการจ่ายเงินในแก่สถานพยาบาลของแต่ระบบหลักประกันสุขภาพภาครัฐมีความเป็นธรรม</t>
  </si>
  <si>
    <t>K52 ความแตกต่างการใช้สิทธิ เมื่อไปใช้บริการผู้ป่วยในของผู้มีสิทธิในระบบหลักประกันสุขภาพถ้วนหน้า (compliance rate)</t>
  </si>
  <si>
    <t>C48 มีมาตรการเพื่อขับเคลื่อนนโยบายและแผนทางการเงิน (Planfin) และแผนเงินบำรุง</t>
  </si>
  <si>
    <t>C49 มีหลักเกณฑ์/แนวทางในการปรับเกลี่ยวงเงินจัดสรรและการช่วยเหลือหน่วยบริการ</t>
  </si>
  <si>
    <t xml:space="preserve">K53 ร้อยละของหน่วยบริการที่ประสบภาวะวิกฤตทางการเงิน   </t>
  </si>
  <si>
    <t>A35 โครงการพัฒนางานวิจัย/ นวัตกรรมผลิตภัณฑ์สุขภาพและเทคโนโลยีทางการแพทย์</t>
  </si>
  <si>
    <t>K54 จำนวนผลงานวิจัย นวัตกรรมหรือเทคโนโลยีสุขภาพที่คิดค้นใหม่หรือที่พัฒนาต่อยอด</t>
  </si>
  <si>
    <t>โครงการ (35+1)</t>
  </si>
  <si>
    <t>A 36 โครงการบริหารจัดการพื้นฐาน</t>
  </si>
  <si>
    <t>พัฒนาศักยภาพบุคลากรด้านการสร้างองค์ความรู้อื่นๆ เช่น การจัดการความรู้</t>
  </si>
  <si>
    <t>พัฒนาระบบการเงินและบัญชี และศักยภาพบุคลากรด้านการเงินการคลัง</t>
  </si>
  <si>
    <t xml:space="preserve">พัฒนาตามมาตรฐาน HA IT และการพัฒนาเทคโนโลยี Digital รองรับการพัฒนาการให้บริการแบบ One day service </t>
  </si>
  <si>
    <t>พัฒนาระบบการให้บริการต่างๆ ด้วยการแพทย์ทางไกล (telemedicine)</t>
  </si>
  <si>
    <t xml:space="preserve">พัฒนาโรงพยาบาลอัจฉริยะ หมอพร้อม Station และปรับปรุงเทคโนโลยีทั้งการสนับสนุนและการให้บริการ Digital Transformation, AI, และ Cyber security หรืออื่นๆ เพื่อรองรับบริการสุขภาพด้วยบัตรประชาชนใบเดียว </t>
  </si>
  <si>
    <t>พัฒนาและบริหารจัดการระบบการจัดการข้อมูลสุขภาพส่วนบุคคล (PDPA) ข้อมูลทรัพยากร ให้มั่นคงปลอดภัยและใช้ประโยชน์ในการให้บริการประชาชน</t>
  </si>
  <si>
    <t>พัฒนานโยบาย การสร้างวิสัยทัศน์ ยุทธศาสตร์ แผนยุทธศาสตร์สุขภาพ แผนแม่บท และแผนปฏิบัติการ</t>
  </si>
  <si>
    <t>พัฒนาระบบการควบคุม กำกับ ติดตาม และประเมินผลนโยบายและยุทธศาสตร์สุขภาพ</t>
  </si>
  <si>
    <t>พัฒนาการดำเนินงานตามระบบการบริหารจัดการภาครัฐ (PMQA) ให้ได้ตามมาตรฐานที่กำหนด</t>
  </si>
  <si>
    <t>พัฒนา รพ.ให้มีคุณภาพมาตรฐานผ่านการรับรอง HA</t>
  </si>
  <si>
    <t>พัฒนาทักษะการสื่อการของบุคลากร เพื่อสร้างปฏิสัมพันธ์ที่ดีระหว่างญาติผู้ป่วย ผู้ป่วยและบุคลากร</t>
  </si>
  <si>
    <t>พัฒนาคุณภาพชีวิตในการทำงานระบบค่าตอบแทน สิทธิประโยชน์ แรงจูงใจในการทำงานและความก้าวหน้าในอาชีพ รวมถึงการปรับสมดุลชีวิตให้เหมาะสมกับการทำงาน</t>
  </si>
  <si>
    <t xml:space="preserve">สร้างความร่วมมือกับ อปท./ชุมชน และภาคส่วนที่เกี่ยวข้องเพื่อส่งเสริมการจัดบริการทางการแพทย์แผนไทยในสถานที่ท่องเที่ยว </t>
  </si>
  <si>
    <t>พัฒนาตามนโยบายและแนวทางพื้นที่ท่องเที่ยวปลอดภัย (ยกระดับการแพทย์ฉุกเฉิน/ระบบเฝ้าระวัง/ความปลอดภัย และสถานพยาบาล)</t>
  </si>
  <si>
    <t>ยกระดับงานสาธารณสุขชายแดน โดยพัฒนาระบบการขึ้นทะเบียนบัตรประกันสุขภาพคนต่างด้าว การพัฒนาศูนย์กลางข้อมูลด้านการเงิน ระบบบริการสุขภาพชาวต่างชาติ ระบบเฝ้าระวังและการส่งต่อผู้ป่วยข้ามแดน</t>
  </si>
  <si>
    <t>จัดบริการการแพทย์ฉุกเฉินให้ได้ตามมาตรฐานด้านการรักษาพยาบาลฉุกเฉิน (Emergency Care System: ECS)</t>
  </si>
  <si>
    <t>พัฒนาศักยภาพบุคลากร ระบบ Digital Health System ข้อมูลสารสนเทศ และการใช้เทคโนโลยีทางการแพทย์</t>
  </si>
  <si>
    <t>พัฒนาคุณภาพระบบส่งต่อผู้ป่วยและห้องฉุกเฉินให้มีประสิทธิภาพ (One Province One ER)</t>
  </si>
  <si>
    <t>พัฒนาศักยภาพบุคลากรและทีมงาน เพื่อเพิ่มขีดความสามารถการให้บริการ เช่น การวิจัยและการจัดการความรู้ด้านกัญชาทางการแพทย์ เป็นต้น</t>
  </si>
  <si>
    <t>พัฒนางานวิจัย และเสริมสร้างความรู้ความเข้าใจเกี่ยวกับการใช้กัญชาทางการแพทย์แก่ประชาชนทั่วไป</t>
  </si>
  <si>
    <t>พัฒนาระบบข้อมูล การเตรียมความพร้อมตัวผู้ป่วยและญาติก่อนกลับบ้าน  รวมทั้งระบบการติดตามผู้ป่วย</t>
  </si>
  <si>
    <t>ส่งเสริม  ป้องกันและลดปัญหายาเสพติด ตามโครงการ To Be Number One ครบทุกประเภท (อำเภอ, สถานศึกษา, สถานประกอบการ, ชุมชน)</t>
  </si>
  <si>
    <t>พัฒนาศักยภาพบุคลากรเฉพาะทาง และการดูแลผู้ป่วยยาเสพติดในชุมชน (CBTx)</t>
  </si>
  <si>
    <t>กิจกรรมการป้องกันควบคุมการบริโภคแอลกอฮอล์และยาสูบตามพรบ.แอลกอฮอล์ปี 2551 และพรบ.ยาสูบปี 2560</t>
  </si>
  <si>
    <t>พัฒนาระบบประสานงานเครือข่ายการบริจาคอวัยวะ และบูรณาการกับหน่วยงานหรือเครือข่ายที่จัดกิจกรรมในพื้นที่</t>
  </si>
  <si>
    <t>พัฒนาระบบการดูแลผู้ป่วยไตวายเรื้อรัง บูรณาการการดูแลผู้ป่วยในรพ.และ Out Source และเครือข่าย</t>
  </si>
  <si>
    <t>พัฒนาบุคลากรเฉพาะทางไตเทียม และเพิ่มศักยภาพบุคลากรในหน่วยไตเทียมของ รพช.</t>
  </si>
  <si>
    <t>การประเมินความเสี่ยงโรคไตเรื้อรัง (CKD) ในผู้ป่วยDM&amp;HT</t>
  </si>
  <si>
    <t>พัฒนา Digital Health System ข้อมูลสารสนเทศ และการใช้เทคโนโลยีทางการแพทย์</t>
  </si>
  <si>
    <t>พัฒนาระบบบริการสุขภาพตามเป้าหมายที่มุ่งเน้นของสาขา และService Delivery</t>
  </si>
  <si>
    <t>การประเมินความเสี่ยงโรคหัวใจ (CVD Risk) ในผู้ป่วย DM&amp;HT</t>
  </si>
  <si>
    <t>พัฒนาศักยภาพบุคลากรเรื่องการให้ยาละลายลิ่มเลือด STEMI Fast Track และการส่งต่อผู้ป่วย FastTrack STEMI For PPCI</t>
  </si>
  <si>
    <t>พัฒนาศักยภาพ/ความเชี่ยวชาญของบุคลากรใน รพ.</t>
  </si>
  <si>
    <t>การพัฒนาศูนย์ธัญญารักษ์ดูแลผู้ป่วยจิดเวชและยาเสพติด และหอผู้ป่วยจิตเวช (รพศ.) รวมถึงกลุ่มงานจิตเวชและยาเสพติด (รพช.)</t>
  </si>
  <si>
    <t>สนับสนุน และจัดบริการการแพทย์แผนไทยและการแพทย์ทางเลือกใน รพ.และ รพ.สต.ที่สามารถให้บริการตรวจ วินิจฉัย รักษาโรค และฟื้นฟูสภาพเชื่อมโยงกับแพทย์แผนปัจจุบัน</t>
  </si>
  <si>
    <t>ส่งเสริมให้ประชาชนและชุมชนมีความรู้การแพทย์แผนไทยและการแพทย์ทางเลือก เพื่อใช้ในการดูแลสุขภาพตนเอง</t>
  </si>
  <si>
    <t>พัฒนาศักยภาพบุคลากรให้สามารถจัดทำกระบวนการประชุมครอบครัว Family Meeting เพื่อการวางแผนการดูแลล่วงหน้า</t>
  </si>
  <si>
    <t xml:space="preserve">พัฒนาระบบบริการและการส่งต่อทารกแรกเกิด </t>
  </si>
  <si>
    <t xml:space="preserve">เพิ่มศักยภาพ/ความเชี่ยวชาญในการดูแลทารกแรกเกิดให้กับบุคลากรทุกระดับ </t>
  </si>
  <si>
    <t>ดำเนินการขับเคลื่อน RDU Community โดยชุมชนมีส่วนร่วม</t>
  </si>
  <si>
    <t>สร้างเสริมความรู้ และพัฒนารูปแบบการประชาสัมพันธ์ด้านการใช้ยา โดยใช้เทคโนโลยี Digital</t>
  </si>
  <si>
    <t>พัฒนาศักยภาพบุคลากรและทีมงานควบคุมโรคติดต่อ รวมถึงการเพิ่มประสิทธิภาพการค้นหาและเฝ้าระวังโรค (ทีม SAT และ SRRT)</t>
  </si>
  <si>
    <t>สร้างองค์ความรู้แก่ประชาชนให้ทันต่อการเปลี่ยนแปลงของโรคอุบัติใหม่ อุบัติซ้ำ</t>
  </si>
  <si>
    <t>พัฒนาศักยภาพของบุคลากรรองรับการจัดบริการผู้ป่วยโรคไม่ติดต่อทุกระดับ Case Manager (CM), miniCM, Motivation Interviewing (MI)</t>
  </si>
  <si>
    <t>สร้างความตระหนักรู้และเสริมสร้างพลังชุมชนสุขภาพดี เพื่อจัดการสุขภาพตนเอง และเสริมสร้างสุขภาพและนวัตกรรมการดูแลสุขภาพในชุมชน</t>
  </si>
  <si>
    <t>พัฒนาศักยภาพ อสม.ด้านต่างๆ และสนับสนุนการใช้เทคโนโลยี Digital Health</t>
  </si>
  <si>
    <t xml:space="preserve"> พัฒนาศักยภาพบุคลากรและทีมงานคลินิคหมอครอบครัวตามแนวทางเวชศาสตร์ครอบครัว</t>
  </si>
  <si>
    <t xml:space="preserve">ส่งเสริม สนับสนุน และบูรณาการการดูแลสุขภาพของประชาชนร่วมกับ อปท.ตามกฎหมายการถ่ายโอนภารกิจ รพ.สต.อย่างมีคุณภาพและมาตรฐานเดียวกัน </t>
  </si>
  <si>
    <t>ส่งเสริม/ยกระดับสถานบริการสุขภาพ/หน่วยงาน/ชุมชนให้ดำเนินงานตามเกณฑ์มาตรฐาน GREEN &amp; CLEAN Hospital และ GREEN &amp; CLEAN Community แบบบูรณาการ</t>
  </si>
  <si>
    <t>เพิ่มประสิทธิภาพการจัดการสารเคมีอันตราย/สิ่งแวดล้อม/การกำจัดขยะติดเชื้อ ที่ส่งผลกระทบต่อสุขภาพ</t>
  </si>
  <si>
    <t>สร้างการรับรู้และบูรณาการความร่วมมือภาคีเครือข่าย ผู้มีส่วนได้ส่วนเสียในการขับเคลื่อนและยกระดับร้านอาหารและสถานที่จำหน่ายอาหารได้มาตรฐาน โดยเน้น สถานที่จำหน่ายอาหารในพื้นที่ท่องเที่ยวของจังหวัด เพื่อรองรับการท่องเที่ยวทางสุขภาพ</t>
  </si>
  <si>
    <t>เพิ่มประสิทธิภาพการจัดระบบบริการ NCDs ของหน่วยบริการทุกระดับให้ทันสมัย สะดวก รวดเร็ว และให้เอื้อต่อการเข้าถึงในกลุ่มผู้สูงอายุ กลุ่มเปราะบาง และกลุ่มอื่น</t>
  </si>
  <si>
    <t>พัฒนาระบบเทคโนโลยี Digital มาประยุกต์ใช้สนับสนุนการดำเนินงานควบคุมโรคและภัยสุขภาพในพื้นที่</t>
  </si>
  <si>
    <t>เฝ้าระวังควบคุมโรคจากการประกอบอาชีพและสิ่งแวดล้อมและพัฒนาทักษะในการดูแลสุขภาพตนเองเพื่อการลดปัจจัยเสี่ยงทางสุขภาพจากการทำงาน</t>
  </si>
  <si>
    <t>ยกระดับการขับเคลื่อนการพัฒนาคุณภาพชีวิตระดับอำเภอ โดยการพัฒนาคุณภาพชีวิตระดับจังหวัดและเชื่อมโยงสู่ระดับอำเภอ ตำบล(พชต) และตำบลจัดการคุณภาพชีวิต</t>
  </si>
  <si>
    <t>เสริมสร้างการมีส่วนร่วม และการทำงานแบบบูรณาการในภาคีเครือข่ายที่เกี่ยวข้อง เพื่อพัฒนาความรอบรู้ด้านสุขภาพสำหรับการดูแลสุขภาพตนเองทุกกลุ่มวัย</t>
  </si>
  <si>
    <t xml:space="preserve">พัฒนา "ระบบบริหารจัดการ" ตามมาตรฐาน เพื่อรองรับการดูแลสุขภาพประชาชนทุกกลุ่มวัย </t>
  </si>
  <si>
    <t>ส่งเสริมการมีบุตร สร้างมาตรการ เตรียมความพร้อมการเป็นมารดา และจัดระบบการดูแลสุขภาพ "มารดาและทารก" ทั้งเชิงรับและรุก ด้วยการมีส่วนร่วมของครอบครัว ชุมชน และทุกภาคส่วน</t>
  </si>
  <si>
    <t xml:space="preserve">พัฒนาศักยภาพบุคลากรสาธารณสุขและทีมงานสร้างสุขภาพ ทุกระดับ </t>
  </si>
  <si>
    <t>สร้างบุคคลต้นแบบ/นวัตกรรมระบบบริการเกี่ยวกับการส่งเสริมสุขภาพและป้องกันโรคทุกกลุ่มวัยและกลุ่มเปราะบาง เช่น LTC &amp; IMC ในชุมชน</t>
  </si>
  <si>
    <t>K5ร้อยละของผู้สูงอายุไม่มีภาวะพึ่งพิง (ร้อยละ 95)</t>
  </si>
  <si>
    <t>K6ร้อยละของผู้สูงอายุที่ได้รับการคัดกรอง พบว่าเสี่ยงต่อการเกิดภาวะสมองเสื่อมและได้รับการดูแลรักษาในคลินิกผู้สูงอายุ (ร้อยละ 50)</t>
  </si>
  <si>
    <t>K7ร้อยละของโรงพยาบาลที่มีคลินิกผู้สูงอายุ ผ่านเกณฑ์คุณภาพการให้บริการ</t>
  </si>
  <si>
    <t>A 34 โครงการบริหารจัดการด้านการเงินการคลัง</t>
  </si>
  <si>
    <t>(     ) 1.P P&amp;P Excellence     (     ) 2.Service Excellence     (     ) 3.People Excellence     (  /  ) 4.Governance Excellence</t>
  </si>
  <si>
    <t>บันทึกข้อความ</t>
  </si>
  <si>
    <t>เรียน  นายแพทย์สาธารณสุขจังหวัดจันทบุรี</t>
  </si>
  <si>
    <t xml:space="preserve">จึงเรียนมาเพื่อโปรดพิจารณา หากเห็นชอบโปรดลงนามอนุมัติแผนปฏิบัติการพัฒนาสุขภาพ ประจำปีงบประมาณ พ.ศ. 2567  เพื่อดำเนินการต่อไป  </t>
  </si>
  <si>
    <t>สารบัญ</t>
  </si>
  <si>
    <t>หน้า</t>
  </si>
  <si>
    <t>จำแนกตามยุทธศาสตร์  4 Excellence</t>
  </si>
  <si>
    <t>ยุทธศาสตร์ (E : 4)</t>
  </si>
  <si>
    <t>รวมงบประมาณ</t>
  </si>
  <si>
    <t>แหล่งงบประมาณ</t>
  </si>
  <si>
    <t>Promotion Previntion &amp; Protection Excellence (ส่งเสริมสุขภาพ  ป้องกันโรค และคุ้มครองผู้บริโภคเป็นเลิศ)</t>
  </si>
  <si>
    <t>Service Excellence (บริการเป็นเลิศ)</t>
  </si>
  <si>
    <t>People Excellence (บุคลากรเป็นเลิศ)</t>
  </si>
  <si>
    <t>Governance Excellence (บริหารเป็นเลิศด้วยธรรมาภิบาล)</t>
  </si>
  <si>
    <t>งบสำรองเพื่อบริหารจัดการ/แก้ไขปัญหาและสนับสนุนนโยบาย</t>
  </si>
  <si>
    <t>จำแนกตามภารกิจพื้นฐาน</t>
  </si>
  <si>
    <t>บริการ</t>
  </si>
  <si>
    <t>จำแนกตามโครงการ</t>
  </si>
  <si>
    <t>โครงการ (A)</t>
  </si>
  <si>
    <t>A1</t>
  </si>
  <si>
    <t>โครงการพัฒนาและสร้างศักยภาพคนไทยทุกกลุ่มวัย</t>
  </si>
  <si>
    <t>A2</t>
  </si>
  <si>
    <t>โครงการพัฒนาความรอบรู้ด้านสุขภาพของประชากร</t>
  </si>
  <si>
    <t>A3</t>
  </si>
  <si>
    <t>โครงการพัฒนาคุณภาพชีวิตระดับอำเภอ(พชอ.)</t>
  </si>
  <si>
    <t>A4</t>
  </si>
  <si>
    <t>โครงการพัฒนาระบบการตอบโต้ภาวะฉุกเฉินและภัยสุขภาพ</t>
  </si>
  <si>
    <t>A5</t>
  </si>
  <si>
    <t>โครงการควบคุมโรคและภัยสุขภาพ</t>
  </si>
  <si>
    <t>A6</t>
  </si>
  <si>
    <t>โครงการคุ้มครองผู้บริโภคด้านผลิตภัณฑ์สุขภาพและบริการสุขภาพ</t>
  </si>
  <si>
    <t>A7</t>
  </si>
  <si>
    <t>โครงการบริหารจัดการสิ่งแวดล้อม</t>
  </si>
  <si>
    <t>A8</t>
  </si>
  <si>
    <t>โครงการพัฒนาระบบการแพทย์ปฐมภูมิ</t>
  </si>
  <si>
    <t>A9</t>
  </si>
  <si>
    <t>โครงการพัฒนาเครือข่ายกำลังคนด้านสุขภาพ และ อสม.</t>
  </si>
  <si>
    <t>A10</t>
  </si>
  <si>
    <t>โครงการพัฒนาระบบบริการสุขภาพ สาขาโรคไม่ติดต่อเรื้อรัง</t>
  </si>
  <si>
    <t>A11</t>
  </si>
  <si>
    <t>โครงการพัฒนาระบบบริการโรคติดต่อ โรคอุบัติใหม่และโรคอุบัติซ้ำ</t>
  </si>
  <si>
    <t>A12</t>
  </si>
  <si>
    <t>โครงการป้องกันและควบคุมการดื้อยาต้านจุลชีพ และการใช้ยาอย่างสมเหตุสมผล</t>
  </si>
  <si>
    <t>A13</t>
  </si>
  <si>
    <t>โครงการพัฒนาระบบบริการสุขภาพสาขาทารกแรกเกิด</t>
  </si>
  <si>
    <t>A14</t>
  </si>
  <si>
    <t xml:space="preserve">โครงการดูแลผู้ป่วยระยะสุดท้ายแบบประคับประคองและการดูแลผู้ป่วยกึ่งเฉียบพลัน </t>
  </si>
  <si>
    <t>A15</t>
  </si>
  <si>
    <t>โครงการพัฒนาระบบบริการการแพทย์แผนไทยฯ</t>
  </si>
  <si>
    <t>A16</t>
  </si>
  <si>
    <t>โครงการพัฒนาระบบบริการสุขภาพสาขาสุขภาพจิตและจิตเวช</t>
  </si>
  <si>
    <t>A17</t>
  </si>
  <si>
    <t>โครงการพัฒนาระบบบริการการสุขภาพ 5 สาขาหลัก</t>
  </si>
  <si>
    <t>A18</t>
  </si>
  <si>
    <t>โครงการพัฒนาระบบบริการสุขภาพ สาขาโรคหัวใจ</t>
  </si>
  <si>
    <t>A19</t>
  </si>
  <si>
    <t>โครงการพัฒนาระบบบริการสุขภาพ สาขาโรคมะเร็ง</t>
  </si>
  <si>
    <t>A20</t>
  </si>
  <si>
    <t>โครงการพัฒนาระบบบริการสุขภาพ สาขาโรคไต</t>
  </si>
  <si>
    <t>A21</t>
  </si>
  <si>
    <t>A22</t>
  </si>
  <si>
    <t>โครงการพัฒนาระบบบริการสุขภาพ สาขาปลูกถ่ายอวัยวะ</t>
  </si>
  <si>
    <t>A23</t>
  </si>
  <si>
    <t>โครงการพัฒนาระบบบริการบำบัดรักษาผู้ป่วยยาเสพติด</t>
  </si>
  <si>
    <t>A24</t>
  </si>
  <si>
    <t>โครงการการบริบาลฟื้นสภาพระยะกลาง(Intermediate Care; IMC)</t>
  </si>
  <si>
    <t>A25</t>
  </si>
  <si>
    <t>A26</t>
  </si>
  <si>
    <t>โครงการกัญชาทางการแพทย์</t>
  </si>
  <si>
    <t>A27</t>
  </si>
  <si>
    <t>โครงการพัฒนาระบบการแพทย์ฉุกเฉินครบวงจรและระบบการส่งต่อ</t>
  </si>
  <si>
    <t>A28</t>
  </si>
  <si>
    <t>โครงการพระราชดำริ โครงการเฉลิมพระเกียรติ และโครงการพื้นที่เฉพาะ</t>
  </si>
  <si>
    <t>A29</t>
  </si>
  <si>
    <t>โครงการพัฒนาการท่องเที่ยวเชิงสุขภาพและการแพทย์</t>
  </si>
  <si>
    <t>A30</t>
  </si>
  <si>
    <t>โครงการบริหารจัดการกำลังด้านสุขภาพ</t>
  </si>
  <si>
    <t>A31</t>
  </si>
  <si>
    <t>โครงการ Happy MOPH กระทรวงสาธารณสุข กระทรวงแห่งความสุข</t>
  </si>
  <si>
    <t>A32</t>
  </si>
  <si>
    <t xml:space="preserve">โครงการประเมินคุณธรรมความโปร่งใส </t>
  </si>
  <si>
    <t>A33</t>
  </si>
  <si>
    <t>โครงการพัฒนาองค์กรคุณภาพ</t>
  </si>
  <si>
    <t>A34</t>
  </si>
  <si>
    <t xml:space="preserve">โครงการพัฒนาระบบข้อมูลข่าวสารเทคโนโลยีสุขภาพแห่งชาติ </t>
  </si>
  <si>
    <t>A35</t>
  </si>
  <si>
    <t>โครงการลดความเหลื่อมล้ำของ 3 กองทุน</t>
  </si>
  <si>
    <t>A36</t>
  </si>
  <si>
    <t>โครงการบริหารจัดการด้านการเงินการคลัง</t>
  </si>
  <si>
    <t>โครงการพัฒนางานวิจัย/นวัตกรรมผลิตภัณฑ์สุขภาพและเทคโนโลยีทางการแพทย์</t>
  </si>
  <si>
    <t>โครงการบริหารจัดการพื้นฐาน</t>
  </si>
  <si>
    <t>รวมทั้งสิ้น</t>
  </si>
  <si>
    <t>1)  14 แผนงาน  35+1  โครงการ</t>
  </si>
  <si>
    <t>เงินบำรุง</t>
  </si>
  <si>
    <t>อปท. กองทุน</t>
  </si>
  <si>
    <t>แหล่งอื่นระบุ</t>
  </si>
  <si>
    <t>วัตถุประสงค์ ผลสัมฤทธิ์รวม (   )</t>
  </si>
  <si>
    <t>(     ) 1.P P&amp;P Excellence     (  /  ) 2.Service Excellence     (     ) 3.People Excellence     (     ) 4.Governance Excellence</t>
  </si>
  <si>
    <t>(     ) 1.P P&amp;P Excellence     (   /  ) 2.Service Excellence     (     ) 3.People Excellence     (     ) 4.Governance Excellence</t>
  </si>
  <si>
    <t>(     ) 1.P P&amp;P Excellence     (  /   ) 2.Service Excellence     (     ) 3.People Excellence     (     ) 4.Governance Excellence</t>
  </si>
  <si>
    <t>(     ) 1.P P&amp;P Excellence     (     ) 2.Service Excellence     (     ) 3.People Excellence     (  /   ) 4.Governance Excellence</t>
  </si>
  <si>
    <t>(     ) 1.P P&amp;P Excellence     (     ) 2.Service Excellence     (     ) 3.People Excellence     (   /  ) 4.Governance Excellence</t>
  </si>
  <si>
    <t>(     ) 1.P P&amp;P Excellence     (     ) 2.Service Excellence     (     ) 3.People Excellence     (  / ) 4.Governance Excellence</t>
  </si>
  <si>
    <t>(   / ) 1.P P&amp;P Excellence     (     ) 2.Service Excellence     (     ) 3.People Excellence     (     ) 4.Governance Excellence</t>
  </si>
  <si>
    <t>(  /  ) 1.P P&amp;P Excellence     (     ) 2.Service Excellence     (     ) 3.People Excellence     (     ) 4.Governance Excellence</t>
  </si>
  <si>
    <t>(   /  ) 1.P P&amp;P Excellence     (     ) 2.Service Excellence     (     ) 3.People Excellence     (     ) 4.Governance Excellence</t>
  </si>
  <si>
    <t>( /  ) 1.P P&amp;P Excellence     (     ) 2.Service Excellence     (     ) 3.People Excellence     (     ) 4.Governance Excellence</t>
  </si>
  <si>
    <t>(  /   ) 1.P P&amp;P Excellence     (     ) 2.Service Excellence     (     ) 3.People Excellence     (     ) 4.Governance Excellence</t>
  </si>
  <si>
    <t>1. ให้โรงพยาบาล/เครือข่าย เขียนแผนงาน แยกรายExcellence</t>
  </si>
  <si>
    <t>ส่งเสริมและจัดระบบดูแลสุขภาพ "เด็กทุกช่วงวัย" เพื่อให้มีความพร้อมด้านสุขภาพในศตวรรษที่ 21 ด้วยการมีส่วนร่วมของครอบครัว ชุมชน และทุกภาคส่วน</t>
  </si>
  <si>
    <t>ส่งเสริมและพัฒนาระบบดูแลสุขภาพ "ผู้สูงอายุ" โดยยึดผู้สูงอายุเป็นศูนย์กลาง (Quality elderly) ด้วยการมีส่วนร่วมของครอบครัว ชุมชน และทุกภาคส่วน</t>
  </si>
  <si>
    <t>พัฒนาข้อมูลด้านสุขภาพ และนวัตกรรมที่เหมาะสมที่สามารถเข้าถึงได้ง่ายสำหรับประชาชนแต่ละกลุ่มวัย</t>
  </si>
  <si>
    <t>พัฒนาองค์ความรู้และเสริมสร้างความรอบรู้ด้านสุขภาพครอบคลุมทุกมิติให้แก่ประชาชนทุกกลุ่มวัย ด้วย Digital Health Literacy หรือวิธีอื่นๆ</t>
  </si>
  <si>
    <t>เพิ่มประสิทธิภาพการบริหารจัดการโรคอุบัติใหม่ ภัยสุขภาพ ภัยพิบัติ (Disaster Management) และภาะฉุกเฉิน ตามมาตรฐานสากลอย่างบูรณาการ เช่น ปรับปรุงโครงสร้าง ICS การจัดทำแผนปฏิบัติการตอบโต้ แผน BCP (Business Continuity Plan) และการฝึกซ้อมแผน เป็นต้น</t>
  </si>
  <si>
    <t>พัฒนาศักยภาพ/ความเชี่ยวชาญของทีมภายใต้โครงสร้าง ICS โดยเฉพาะทีมตระหนักรู้สถานการณ์ (SAT) ในการตอบสนองต่อเหตุการณ์ และการถอดบทเรียนจากสถานการณ์ต่างๆ</t>
  </si>
  <si>
    <t xml:space="preserve">พัฒนาระบบการเฝ้าระวังสุขภาพ การคัดกรองกลุ่มเสี่ยง/กลุ่มป่วย และการตรวจติดตามยืนยันวินิจฉัย </t>
  </si>
  <si>
    <t>จัดบริการ สนับสนุนและส่งเสริมการดำเนินงานคุ้มครองผู้บริโภคด้านบริการและผลิตภัณฑ์สุขภาพในพื้นที่ และตามแนวชายแดน</t>
  </si>
  <si>
    <t>ส่งเสริมและสร้างความร่วมมือผู้ประกอบการให้พัฒนาผลิตภัณฑ์สุขภาพให้สามารถได้รับการอนุญาต และกำกับติดตามสถานประกอบการให้ได้มาตรฐานที่กำหนด</t>
  </si>
  <si>
    <t>สนับสนุน และพัฒนาระบบบริการสุขภาพปฐมภูมิ โดยยึดประชาชนเป็นศูนย์กลาง ให้มีคุณภาพและทันสมัย เช่น บริการตรวจเลือด รับยา และ telemedicine ที่หน่วยบริการใกล้บ้าน เป็นต้น</t>
  </si>
  <si>
    <t>พัฒนา Health Station ต้นแบบนอกหน่วยบริการ จัดบริการเชิงรุก และสนับสนุนการจัดบริการสุขภาพและการดูแลผู้ป่วยกลุ่มเป้าหมายต่อเนื่องที่บ้าน ภายใต้ความร่วมมือของภาคีเครือข่าย อปท.และประชาชน</t>
  </si>
  <si>
    <t>พัฒนาระบบบริการ การวิจัยและนวัตกรรม รวมทั้งพัฒนา Digital Health และเทคโนโลยีทางการแพทย์ เพื่อการเข้าถึงและการดูแลที่ได้มาตรฐาน Stroke Fast Track</t>
  </si>
  <si>
    <t>พัฒนาความรู้และศักยภาพประชาชน ชุมชน และองค์กรที่เกี่ยวข้อง เช่น เรื่องโรคหลอดเลือดสมอง</t>
  </si>
  <si>
    <t>พัฒนากลไกการขึ้นทะเบียนผู้ป่วย การบริหารจัดการและพัฒนาคุณภาพและรูปแบบบริการให้เชื่อมโยงสอดคล้องกับกลุ่มเป้าหมาย</t>
  </si>
  <si>
    <t xml:space="preserve">สร้างกิจกรรมดำเนินการขับเคลื่อน RDU ในโรงพยาบาล อย่างต่อเนื่อง </t>
  </si>
  <si>
    <t>พัฒนาศักยภาพบุคลากร และระบบสารสนเทศการจัดเก็บข้อมูลผู้ป่วยและที่เกี่ยวข้องทุกระดับ</t>
  </si>
  <si>
    <t>พัฒนาศักยภาพ รพ.ให้สามารถรองรับ Sick Newborn เพิ่มขึ้น</t>
  </si>
  <si>
    <t>พัฒนาสถานชีวาภิบาล และจัดการดูแลผู้ป่วยตามแนวทางที่กำหนด</t>
  </si>
  <si>
    <t>จัดบริการดูแลผู้ป่วยโรคหลอดเลือดสมอง อัมพฤกษ์ อัมพาตระยะกลาง (Intermediate Care) และผู้ป่วยประคับประคอง ด้วยการแพทย์แผนไทย แพทย์ทางเลือก</t>
  </si>
  <si>
    <t xml:space="preserve">พัฒนาศักยภาพบุคลากรและทีมงานด้านองค์ความรู้ วิจัยและนวัตกรรม เพื่อเพิ่มขีดความสามารถ </t>
  </si>
  <si>
    <t>พัฒนาระบบการดูแลผู้ป่วยสุขภาพจิตแบบผสมผสานความร่วมมือระหว่างหน่วยบริการ ชุมชน และครอบครัว รวมถึงการเพิ่มการเข้าถึงบริการและการให้คำปรึกษาทั้งในโรงพยาบาลและ Telemedicine</t>
  </si>
  <si>
    <t xml:space="preserve">พัฒนาการทำงานร่วมกับภาคีเครือข่าย และประยุกต์ใช้เทคโนโลยี Digital ในการเสริมสร้างความเข้มแข็งด้านจิตใจและอารมณ์ทุกกลุ่มวัย รวมถึงการติดตาม และเฝ้าระวัง กลุ่มที่มีปัญหาสุขภาพจิตและพยายามฆ่าตัวตาย </t>
  </si>
  <si>
    <t>พัฒนาศักยภาพเครือข่ายหน่วยบริการ และระบบสนับสนุน เช่น Digital Health ข้อมูลสารสนเทศ และการใช้เทคโนโลยีทางการแพทย์ รวมถึง CT/MRI และส่งต่อไร้รอยต่อใน รพช.แม่ข่าย-ลูกข่าย</t>
  </si>
  <si>
    <t>พัฒนาบุคลากร Digital Health System ข้อมูลสารสนเทศ และการใช้เทคโนโลยีทางการแพทย์</t>
  </si>
  <si>
    <t>ส่งเสริมและคัดกรองผู้ป่วยโรคมะเร็งเชิงรุก รวมถึงให้วัคซีน HPV ในกลุ่มเป้าหมายทุกพื้นที่ และในกลุ่มผู้ต้องขัง</t>
  </si>
  <si>
    <t>เพิ่มศักยภาพการติดตามผู้มีผลคัดกรองผิดปกติ และเพิ่มการเข้าถึงบริการการดูแลรักษาผู้ป่วย 5 โรคมะเร็ง (ตับและท่อน้ำดี เต้านม ปากมดลูก ปอด และลำไส้)</t>
  </si>
  <si>
    <t xml:space="preserve">ตั้งทีม Cancer Warrior ในโรคมะเร็งสำคัญ 5 ชนิด และพัฒนาศักยภาพบุคลากรในทีม เครือข่ายและบุคลากรเฉพาะด้านโรคมะเร็ง </t>
  </si>
  <si>
    <t>พัฒนา Digital Health System ข้อมูลสารสนเทศ และการใช้เทคโนโลยีทางการแพทย์ รวมถึงการจัดหาที่พักสำหรับผู้ป่วยและญาติ</t>
  </si>
  <si>
    <t>พัฒนาประสิทธิภาพระบบการบำบัดรักษาและติดตามต่อเนื่องผู้ป่วยยาเสพติด (Retention Rate)</t>
  </si>
  <si>
    <t>เตรียมความพร้อมและเพิ่มศักยภาพระบบการดูแลผู้ป่วยกึ่งวิกฤติในโรงพยาบาลโดยสหวิชาชีพ รวมถึงการจัดระบบ/สถานที่ดูแลผู้ป่วยที่ไม่พร้อมกลับบ้าน</t>
  </si>
  <si>
    <t>สร้างความเข้มแข็งและพัฒนาระบบการดูแลที่บ้าน โดยภาคีเครือข่าย ชุมชนและครอบครัว</t>
  </si>
  <si>
    <t>จัดตั้ง/พัฒนาคลินิกการให้บริการกัญชาทางการแพทย์ ในผู้ป่วย/กลุ่มเป้าหมายต่างๆ เช่น ผู้ป่วยประคับประคอง</t>
  </si>
  <si>
    <t>ส่งเสริมสนับสนุนการจัดกิจกรรมจิตอาสา/โครงการพระราชดำริ/โครงการราชทัณฑ์ปันสุข/โครงการเฉลิมพระเกียรติฯ ของหน่วยงานตามกระบวนการและเกณฑ์ที่กำหนด</t>
  </si>
  <si>
    <t>ส่งเสริม ยกระดับสถานประกอบการ/ศูนย์เวลเนส/แหล่งท่องเที่ยวเชิงสุขภาพแบบมีส่วนร่วม
- เมืองสมุนไพร/อาหารเป็นยาวิถีคนจันท์/ผลิตภัณฑ์ชุมชน</t>
  </si>
  <si>
    <t xml:space="preserve">ขับเคลื่อน/ขยายช่องทางการใช้ประโยชน์จากการแพทย์แผนไทย การแพทย์ดั้งเดิม /Care giver/Care assistant และสมุนไพรในชุมชน ในสถานที่ต่างๆเพื่อเพิ่มมูลค่าการตลาด เศรษฐกิจ และเศรษฐกิจสุขภาพ  </t>
  </si>
  <si>
    <t>พัฒนาแนวทาง กระบวนการและมาตรฐานงานด้านบริหารทรัพยากรบุคคล ที่สอดคล้องกับนโยบายต่างๆ</t>
  </si>
  <si>
    <t>ส่งเสริมและเร่งรัดความก้าวหน้า และพัฒนาขีดความสามารถและความเชี่ยวชาญของบุคลากรทุกระดับตามมาตรฐานวิชาชีพ และทักษะที่จำเป็น</t>
  </si>
  <si>
    <t>พัฒนาระบบบริหารจัดการองค์กรเพื่อสนับสนุนบริการให้ทันสมัย (Smart Back Office) และรองรับการพัฒนาเมืองด้านต่างๆ</t>
  </si>
  <si>
    <t xml:space="preserve">พัฒนาบุคลากร (Smart Citizen) ให้มีความรู้และทักษะด้านDigital Transformation, AI, การแพทย์ทางไกล และ Cyber security หรืออื่นๆ </t>
  </si>
  <si>
    <t>การพัฒนางานวิจัย และ/หรือการคิดค้น นวัตกรรม  ผลิตภัณฑ์สุขภาพ และเทคโนโลยีทางการแพทย์เพื่อการนำไปใช้ประโยชน์ทางการแพทย์และสาธารณสุข</t>
  </si>
  <si>
    <t>4. ให้ทำแผนงาน/โครงการ ที่ใช้งบประมาณรวมถึงที่ไม่ใช้งบประมาณ</t>
  </si>
  <si>
    <t>2. ให้ทำสรุปรายยุทธศาสตร์ /รายภารกิจ /รายโครงการ ตามตารางที่ 1-3</t>
  </si>
  <si>
    <t>3.ให้ทำไฮไลท์ สีแดง ในแผนงานโครงการที่เป็น quickwin และพิมพ์คำว่า "QW" ไว้ท้ายชื่อโครงการ</t>
  </si>
  <si>
    <t>การจัดลำดับความสำคัญของปัญหาสาธารณสุข จังหวัดจันทบุรี ปีงบประมาณ 2567</t>
  </si>
  <si>
    <t xml:space="preserve">            1)ปัญหาสาธารณสุขที่สำคัญของแต่ละกลุ่มวัย</t>
  </si>
  <si>
    <t>กลุ่มวัย</t>
  </si>
  <si>
    <t>โรค/ประเด็นปัญหา</t>
  </si>
  <si>
    <t>ข้อมูลสนับสนุน / สถานการณ์</t>
  </si>
  <si>
    <t>เกณฑ์การจัดลำดับความสำคัญ</t>
  </si>
  <si>
    <t xml:space="preserve">ขนาดของปัญหา         </t>
  </si>
  <si>
    <t>ความรุนแรงของปัญหา</t>
  </si>
  <si>
    <t>การสูญเสียทางเศรษฐกิจ</t>
  </si>
  <si>
    <t>ความเป็นไปได้ในการแก้ไขปัญหา</t>
  </si>
  <si>
    <t>ความร่วมมือของชุมชน</t>
  </si>
  <si>
    <t>คะแนนรวม</t>
  </si>
  <si>
    <t>1.กลุ่มสตรีและเด็กปฐมวัย</t>
  </si>
  <si>
    <t>3.กลุ่มวัยทำงาน</t>
  </si>
  <si>
    <t>การจัดลำดับความสำคัญของปัญหาสาธารณสุข จังหวัดจันทบุรี ปี 2567</t>
  </si>
  <si>
    <t>2) กลุ่มโรคติดต่อ</t>
  </si>
  <si>
    <t>โรค</t>
  </si>
  <si>
    <t>ประเด็นปัญหา</t>
  </si>
  <si>
    <t>3)กลุ่มโรคไม่ติดต่อ</t>
  </si>
  <si>
    <t>ทิศทางยุทธศาสตร์การพัฒนาสุขภาพจังหวัดจันทบุรี ระยะ 20 ปี พ.ศ. 2560 - 2579 (Phase 2 : พ.ศ.2565 - 2569)</t>
  </si>
  <si>
    <t>วิสัยทัศน์</t>
  </si>
  <si>
    <t>:</t>
  </si>
  <si>
    <t>ค่านิยม</t>
  </si>
  <si>
    <t xml:space="preserve">ประเด็นยุทธศาสตร์ </t>
  </si>
  <si>
    <t>ยุทธศาสตร์</t>
  </si>
  <si>
    <t>ตาราง 1 สรุปงบประมาณแผนปฏิบัติการพัฒนาสุขภาพ  จำแนกตามรายยุทธศาสตร์</t>
  </si>
  <si>
    <t>ตาราง 2 สรุปงบประมาณแผนปฏิบัติการพัฒนาสุขภาพ  จำแนกตามรายภารกิจพื้นฐาน</t>
  </si>
  <si>
    <t>ตาราง 3 สรุปงบประมาณแผนปฏิบัติการพัฒนาสุขภาพ  จำแนกตามรายโครงการ</t>
  </si>
  <si>
    <t>1.ปัญหาสาธารณสุขที่สำคัญของแต่ละกลุ่มวัย</t>
  </si>
  <si>
    <t>2.กลุ่มโรคติดต่อ</t>
  </si>
  <si>
    <t>3.กลุ่มโรคไม่ติดต่อ</t>
  </si>
  <si>
    <t>สรุปงบประมาณแผนปฏิบัติการพัฒนาสุขภาพ สำนักงานสาธารณสุขจังหวัดจันทบุรี ปีงบประมาณ 2567</t>
  </si>
  <si>
    <t>UC 67</t>
  </si>
  <si>
    <t>แหล่งอื่น (ระบุ)</t>
  </si>
  <si>
    <t>กลุ่มวัยแม่และเด็ก</t>
  </si>
  <si>
    <t>9 หมู่บ้าน</t>
  </si>
  <si>
    <t>ต.ค.66-ก.ย.67</t>
  </si>
  <si>
    <t>PCC</t>
  </si>
  <si>
    <t>แกนนำ/อสม/ครูศพด./อปท. จำนวน 40 คน</t>
  </si>
  <si>
    <t>ต.ค66.-ธ.ค.67</t>
  </si>
  <si>
    <t>หญิงวัยเจริญพันธ์ 9 หมู่</t>
  </si>
  <si>
    <t>200 คน</t>
  </si>
  <si>
    <t>หญิงตั้งครรภ์และหญิงหลังคลอด</t>
  </si>
  <si>
    <t>หญิงตั้งครรภ์และหญิงหลังคลอด 100 คน</t>
  </si>
  <si>
    <t>เด็ก 0-72เดือน และครูศูนย์เด็กเล็ก 100 ตน</t>
  </si>
  <si>
    <t>กลุ่มวัยเรียน/วัยรุ่น</t>
  </si>
  <si>
    <t xml:space="preserve"> 1.ให้บริการตรวจสุขภาพสำหรับนักเรียนทุกโรงเรียน</t>
  </si>
  <si>
    <t>5 โรงเรียน</t>
  </si>
  <si>
    <t>มิ.ย.-ส.ค.67</t>
  </si>
  <si>
    <t xml:space="preserve"> 2.ประเมินภาวะโภชนาการและแก้ไขในรายที่ผิดปกติ</t>
  </si>
  <si>
    <t xml:space="preserve"> 3.ปรับเปลี่ยนพฤติกรรมในรายที่ผิดปกติและให้สุขศึกษาในรายที่ปกติ</t>
  </si>
  <si>
    <t xml:space="preserve"> 4.โครงการอบรมพัฒนาแกนนำด้านสุขภาพในโรงเรียน (2 เทศบาล)</t>
  </si>
  <si>
    <t>นักเรียนชั้น ป.5 ทุกโรงเรียนจำนวน 120 คน</t>
  </si>
  <si>
    <t xml:space="preserve"> 5.ให้ความรู้ในการป้องกันการเกิดการตั้งครรภ์ก่อนวัยอันควร ป้องกันการตั้งครรภ์ซ้ำในวัยรุ่น</t>
  </si>
  <si>
    <t xml:space="preserve"> 6.โครงการอบรมเชิงปฏิบัติการการประเมินและแก้ไขปัญหาภาวะโภชนาการในเด็กวัยเรียน (2 เทศบาล)</t>
  </si>
  <si>
    <t>นักเรียนที่มีภาวะโภชนาการเกิน ทุกโรงเรียน จำนวน 120 คน</t>
  </si>
  <si>
    <t xml:space="preserve">หญิงหลังคลอดอายุน้อยกว่า 20 ปี </t>
  </si>
  <si>
    <t>กลุ่มวัยทำงาน</t>
  </si>
  <si>
    <t>9 หมู่บ้าน/300 คน</t>
  </si>
  <si>
    <t>พ.ค.66-ก.ย.67</t>
  </si>
  <si>
    <t>ประชาชนอายุ 30-60 ปี</t>
  </si>
  <si>
    <t>ประชาชน 35 ปีขึ้นไป</t>
  </si>
  <si>
    <t>กลุ่มวัยสูงอายุ</t>
  </si>
  <si>
    <t>9 หมู่บ้าน/2,000 คน</t>
  </si>
  <si>
    <t>50 คน</t>
  </si>
  <si>
    <t>ทุกวันที่ 14 และ 15 ของเดือนต.ค.66-ก.ย.67</t>
  </si>
  <si>
    <t>ผู้พิการและผู้สูงอายุติดเตียง ตำบลทับไทร</t>
  </si>
  <si>
    <t>กลุ่มงานทันตกรรม</t>
  </si>
  <si>
    <t>2 โรงเรียน/72 คน</t>
  </si>
  <si>
    <t>อสม.173 คน</t>
  </si>
  <si>
    <t>9 หมู่บ้าน/11,122 คน</t>
  </si>
  <si>
    <t>9 หมู่บ้น/173 คน</t>
  </si>
  <si>
    <t>6 รร.</t>
  </si>
  <si>
    <t>9 หมู่บ้าน/50 คน</t>
  </si>
  <si>
    <t>9 หมู่บ้าน/6 รร.</t>
  </si>
  <si>
    <t>จนท.รพ.โป่งน้ำร้อน 100 คน</t>
  </si>
  <si>
    <t>ER</t>
  </si>
  <si>
    <t>9 หมู่ ต.ทับไทร</t>
  </si>
  <si>
    <t>9 ถัง</t>
  </si>
  <si>
    <t>12 ขวด</t>
  </si>
  <si>
    <t>600 ซอง</t>
  </si>
  <si>
    <t>400 กระป๋อง</t>
  </si>
  <si>
    <t>พ.ค.67-ส.ค.67</t>
  </si>
  <si>
    <t>2,500 คน</t>
  </si>
  <si>
    <t>พ.ค.67-ก.ย.67</t>
  </si>
  <si>
    <t>40 เวร</t>
  </si>
  <si>
    <t>มิ.ย.67-ก.ย.67</t>
  </si>
  <si>
    <t>121 เวร</t>
  </si>
  <si>
    <t>9 หมู่บ้าน 6,000   หลังคาเรือน</t>
  </si>
  <si>
    <t xml:space="preserve"> 1.โครงการรณรงค์ตรวจคัดกรองมะเร็งปากมดลูก ต.ทับไทร</t>
  </si>
  <si>
    <t>สตรี อายุ 30-60 ปี ต.ทับไทรที่ยังไม่เคยตรวจมะเร็งปากมดลูกภายใน 5 ปี/600 คน</t>
  </si>
  <si>
    <t xml:space="preserve"> ต.ค.66-ก.ย.67</t>
  </si>
  <si>
    <t xml:space="preserve"> 2.โครงการปรับเปลี่ยนพฤติกรรมในกลุ่มเสี่ยงโรคไม่ติดต่อเรื้อรัง ต.ทับไทร </t>
  </si>
  <si>
    <t xml:space="preserve">ประชาชน อายุ 35 ปีขึ้นไปที่มีระดับน้ำตาลและระดับความดันโลหิตผิดปกติในตำบลทับไทร/100 คน </t>
  </si>
  <si>
    <t>420บาท*6คน*60เวร</t>
  </si>
  <si>
    <t xml:space="preserve"> 3.โครงการคัดกรองเบาหวานความดัน ลดโรคไม่ติดต่อเรื้องรัง</t>
  </si>
  <si>
    <t>ประชาชนอายุ 35ปีขึ้นไป</t>
  </si>
  <si>
    <t xml:space="preserve"> 1.โครงการพัฒนาระบบการดูแลผู้ป่วยโรคความดันโลหิตสูงให้สามารถควบคุมระดับความดันโลหิตได้ดี</t>
  </si>
  <si>
    <t>NCD</t>
  </si>
  <si>
    <t>7,360 ครั้ง</t>
  </si>
  <si>
    <t>400 คน</t>
  </si>
  <si>
    <t>3,000 คน</t>
  </si>
  <si>
    <t xml:space="preserve"> ต.ค.66-มี.ค.67</t>
  </si>
  <si>
    <t xml:space="preserve"> 2.โครงการพัฒนาระบบการดูแลผู้ป่วยโรคเบาหวานให้สามารถควบคุมระดับน้ำตาลในเลือดได้ดี</t>
  </si>
  <si>
    <t>4,980  ครั้ง</t>
  </si>
  <si>
    <t>2,000 คน</t>
  </si>
  <si>
    <t>ผู้ป่วย uncontrol/100 คน</t>
  </si>
  <si>
    <t xml:space="preserve"> ม.ค.-มิ.ย.67</t>
  </si>
  <si>
    <t>ผู้ป่วยเบาหวานที่ Admit/50 คน</t>
  </si>
  <si>
    <t xml:space="preserve"> ต.ค.66-มิ.ย.67</t>
  </si>
  <si>
    <t>300 คน</t>
  </si>
  <si>
    <t xml:space="preserve"> 3.โครงการพัฒนาระบบการดูแลผู้ป่วยโรคหอบหืดและปอดอุดกั้นเรื้อรังให้ผู้ป่วยได้รับบริการตามเกณฑ์มาตรฐาน</t>
  </si>
  <si>
    <t>600 คน</t>
  </si>
  <si>
    <t>COPD รายใหม่/100 คน</t>
  </si>
  <si>
    <t xml:space="preserve"> ต.ค.65-ก.ย.66</t>
  </si>
  <si>
    <t xml:space="preserve"> 4.ประชุมคณะกรรมการ NCD board ประจำเดือน</t>
  </si>
  <si>
    <t>20 คน/4 ครั้ง</t>
  </si>
  <si>
    <t xml:space="preserve"> 5.จัดตั้งชมรมเบาหวานความดันโลหิตสูง อ.โป่งน้ำร้อน</t>
  </si>
  <si>
    <t xml:space="preserve"> ต.ค.66</t>
  </si>
  <si>
    <t xml:space="preserve"> 6.โครงการใกล้บ้านใกล้ใจผู้ป่วยเบาหวาน/ความดัน รับยา รพ.สต.ใกล้บ้าน</t>
  </si>
  <si>
    <t>มากกว่าร้อยละ 50/800 คน</t>
  </si>
  <si>
    <t xml:space="preserve"> 7.นิเทศคลินิกเบาหวาน/ความดันใน รพ.สต.ทุกแห่ง</t>
  </si>
  <si>
    <t>9 แห่ง</t>
  </si>
  <si>
    <t xml:space="preserve"> มิ.ย.67</t>
  </si>
  <si>
    <t xml:space="preserve"> 1.โครงการสร้างเสริมสุขภาพและป้องกันโรคในกลุ่มสิทธิประกันสังคมและข้าราชการบูรณาการร่วมกันแผนจังหวัด</t>
  </si>
  <si>
    <t>กลุ่มสิทธิประกันสังคมและข้าราชการ/200 คน</t>
  </si>
  <si>
    <t>ต.ค.66- พ.ค.67</t>
  </si>
  <si>
    <t xml:space="preserve"> 2.โครงการเฝ้าระวังโรคจากการทำงานและการตรวจทางอาชีวอนามัย new normal</t>
  </si>
  <si>
    <t>โรงพยาบาลโป่งน้ำร้อน</t>
  </si>
  <si>
    <t>เกษตรกร 100 คน</t>
  </si>
  <si>
    <t xml:space="preserve"> 1.โครงการแก้ไขปัญหาการใช้สารเคมีทางการเกษตร</t>
  </si>
  <si>
    <t>เกษตรกร 200 คน</t>
  </si>
  <si>
    <t xml:space="preserve"> 2.โครงการตรวจสารเคมีตกค้างในเลือดและปรับเปลี่ยนพฤติกรรมเกษตรกรกลุ่มเสี่ยงเกษตรกรกลุ่มเสี่ยง</t>
  </si>
  <si>
    <t xml:space="preserve"> 3.โครงการประชาสัมพันธ์ให้กลุ่มเกษตรกรทราบเพื่อกลุ่มเกษตรกรกลุ่มเป้าหมายและนัดวันเวลาและสถานที่ในการตรวจ</t>
  </si>
  <si>
    <t xml:space="preserve"> 4.โครงการคืนข้อมูลให้กับผู้นำชุมชนแจ้งให้กับประชาชนกลุ่มเสี่ยง</t>
  </si>
  <si>
    <t xml:space="preserve"> 5.โครงการจัดประชุมเชิงปฎิบัติการร่วมกับภาคีเครือข่ายเพื่อสะท้อนปัญหาอนามัยสิ่งแวดล้อม และอาชีวอนามัยในชุมชน และให้ภาคีเครือข่ายมีส่วนร่วมในการวางแผนแก้ไข</t>
  </si>
  <si>
    <t>ผู้นำชุมชน/อปท.ทั้ง 2 แห่ง</t>
  </si>
  <si>
    <t xml:space="preserve"> 1.กิจกรรมตรวจร้านอาหาร/แผงลอย ทางด้านกายภาพและชีวภาพ (โคลิฟอร์มแบคทีเรีย SI-2) ทั้งในโรงเรียน ศพด.และหมู่ 1-9 ร่วมกับท้องถิ่น</t>
  </si>
  <si>
    <t>ร้านอาหาร/แผงลอยทุกร้าน</t>
  </si>
  <si>
    <t>ต.ค.66-เม.ย.67</t>
  </si>
  <si>
    <t xml:space="preserve"> 2.กิจกรรมตรวจการปนเปื้อนโคลิฟอร์มแบคทีเรียในน้ำจากเครื่องกรองของโรงเรียน/ศพด. ด้วยน้ำยา อ 11 ร่วมกับท้องถิ่น </t>
  </si>
  <si>
    <t>ทุกโรงเรียน/ศพด.</t>
  </si>
  <si>
    <t xml:space="preserve"> 3.กิจกรรมการตรวจแนะนำตลาดประเภทต่างๆ และร้านชำ เพื่อป้องสารปนเปื้อนในอาหาร </t>
  </si>
  <si>
    <t>80 ร้าน</t>
  </si>
  <si>
    <t>7 ถัง</t>
  </si>
  <si>
    <t xml:space="preserve">4 ตัว </t>
  </si>
  <si>
    <t>1 ชุด (4ถัง)</t>
  </si>
  <si>
    <t>เภสัชกรรม</t>
  </si>
  <si>
    <t>ร้านชำในเขตอำเภอโป่งน้ำร้อน/8 แห่ง</t>
  </si>
  <si>
    <t>ครัวเรือนเป้าหมายที่มีการเยี่ยมบ้าน 100 ครัวเรือน</t>
  </si>
  <si>
    <t>ตลาดสดในเขตอำเภอโป่งน้ำร้อน/120ตัวอย่าง</t>
  </si>
  <si>
    <t>โรงงานน้ำดื่ม/6แห่ง</t>
  </si>
  <si>
    <t>ตลาดการค้าชายแดน/2แห่ง</t>
  </si>
  <si>
    <t>เภสัชกร/1คน</t>
  </si>
  <si>
    <t xml:space="preserve"> 1.โครงการจัดซ้อมแผนป้องกันและระงับอัคคีภัย</t>
  </si>
  <si>
    <t>1 ครั้ง/190 คน</t>
  </si>
  <si>
    <t xml:space="preserve"> 2.โครงการ Big cleaning day สถานบริการน่าอยู่</t>
  </si>
  <si>
    <t xml:space="preserve"> 12 ครั้ง/190 คน</t>
  </si>
  <si>
    <t xml:space="preserve"> 3.โครงการ GREEN &amp; CLEAN ในชุมชนร่วมกับ อปท.</t>
  </si>
  <si>
    <t>อสม.9 ชุมชน/40 คน</t>
  </si>
  <si>
    <t>8 รพสต./20 คน</t>
  </si>
  <si>
    <t xml:space="preserve"> 4.โครงการจัดอบรมให้ความรู้เรื่องอนามัยสิ่งแวดล้อมตามมาตราฐาน GREEN &amp; CLEAN ในชุมชน</t>
  </si>
  <si>
    <t xml:space="preserve"> 5.โครงการปรับปรุงสิ่งแวดล้อมตามมาตรฐาน ENV</t>
  </si>
  <si>
    <t xml:space="preserve"> 6.โครงการพัฒนามาตรฐาน GREEN &amp; CLEAN ระดับดีมาก Plus</t>
  </si>
  <si>
    <t>2 ครั้ง</t>
  </si>
  <si>
    <t>12 ครั้ง</t>
  </si>
  <si>
    <t>1 ครั้ง</t>
  </si>
  <si>
    <t xml:space="preserve"> 7.โครงการส่งเสริมให้โรงเรียนมีการจัดบริการน้ำดื่มที่สะอาด</t>
  </si>
  <si>
    <t>6 โรงเรียน</t>
  </si>
  <si>
    <t xml:space="preserve"> 8.โครงการส่งเสริมการคัดแยกและกำจัดขยะอย่างถูกวิธี</t>
  </si>
  <si>
    <t xml:space="preserve">5 ชุด </t>
  </si>
  <si>
    <t>1 ชุด</t>
  </si>
  <si>
    <t>8 ตัวอย่าง</t>
  </si>
  <si>
    <t>4 กล่อง</t>
  </si>
  <si>
    <t>1 แห่ง</t>
  </si>
  <si>
    <t xml:space="preserve">1 ถัง </t>
  </si>
  <si>
    <t>ต.ค.66-มี.ค.67</t>
  </si>
  <si>
    <t>10 ชุด</t>
  </si>
  <si>
    <t>4 ชุด</t>
  </si>
  <si>
    <t>30 กระสอบ</t>
  </si>
  <si>
    <t>2 ตัว</t>
  </si>
  <si>
    <t>1 ตัว</t>
  </si>
  <si>
    <t>12 ตัวอย่าง</t>
  </si>
  <si>
    <t>20 ใบ</t>
  </si>
  <si>
    <t>3 ครั้ง/ปี</t>
  </si>
  <si>
    <t>รพ.สต. 8 แห่ง</t>
  </si>
  <si>
    <t>10 ใบ</t>
  </si>
  <si>
    <t>ต.ค.66-ธ.ค.66</t>
  </si>
  <si>
    <t xml:space="preserve"> 1.โครงการจัดประชุมเชิงปฎิบัติการร่วมกับภาคีเครือข่ายเพื่อสะท้อนปัญหาอนามัยสิ่งแวดล้อมในชุมชน และให้ภาคีเครือข่ายมีส่วนร่วมในการวางแผนแก้ไข</t>
  </si>
  <si>
    <t>ผู้นำชุมชน/อปท.ทั้งสองแห่ง</t>
  </si>
  <si>
    <t xml:space="preserve"> 2.โครงการสร้างเสริมสุขภาพและป้องกันโรคในกลุ่มสิทธิประกันสังคมและข้าราชการบูรณาการร่วมกันแผนจังหวัด</t>
  </si>
  <si>
    <t>กลุ่มสิทธิประกันสังคมและข้าราชการ/300คน</t>
  </si>
  <si>
    <t>ต.ค.66-พ.ค.67</t>
  </si>
  <si>
    <t xml:space="preserve"> 3.กิจกรรมการเฝ้าระวังโรคจากการทำงานและการตรวจทางอาชีวอนามัย (ตรวจวัดอาชีวสุขศาสตร์)</t>
  </si>
  <si>
    <t>2 คน</t>
  </si>
  <si>
    <t xml:space="preserve"> 2 คน</t>
  </si>
  <si>
    <t xml:space="preserve"> ม.ค.67-ก.ย.67</t>
  </si>
  <si>
    <t>แพทย์</t>
  </si>
  <si>
    <t xml:space="preserve"> 1 คน</t>
  </si>
  <si>
    <t>ต.ทับไทร</t>
  </si>
  <si>
    <t xml:space="preserve"> 1.โครงการพัฒนาศักยภาพอาสาสมัครสาธารณสุขประจำหมู่บ้านตำบลทับไทร อ.โป่งน้ำร้อน จ.จันทบุรี พ.ศ.2567</t>
  </si>
  <si>
    <t>173 คน</t>
  </si>
  <si>
    <t xml:space="preserve"> 2.กิจกรรมส่งเสริม/สนับสนุนให้อสม.เข้ารับการอบรมในหน่วยงานที่เกี่ยวข้อง</t>
  </si>
  <si>
    <t xml:space="preserve"> 3.กิจกรรมจัดเวทีแลกเปลี่ยนเรียนรู้ระดับจังหวัด </t>
  </si>
  <si>
    <t>1 คน</t>
  </si>
  <si>
    <t xml:space="preserve"> 6.โครงการพัฒนาศักยภาพ สนับสนุนและส่งเสริมให้ อสค.แสดงบทบาทและทำหน้าที่ดูแลสุขภาพของสมาชิกในครอบครัว CKD, NCD, LTC</t>
  </si>
  <si>
    <t xml:space="preserve"> 1.โครงการประชุมฟื้นฟูสมรรถนะบุคลากร NCD</t>
  </si>
  <si>
    <t xml:space="preserve"> 1 ครั้ง/25 คน</t>
  </si>
  <si>
    <t xml:space="preserve"> ม.ค.67</t>
  </si>
  <si>
    <t xml:space="preserve"> 1.Group line HT Clinic</t>
  </si>
  <si>
    <t>2 กลุ่ม/1,000 คน</t>
  </si>
  <si>
    <t xml:space="preserve"> 2.Group line DM Clinic</t>
  </si>
  <si>
    <t>1 กลุ่ม/500 คน</t>
  </si>
  <si>
    <t xml:space="preserve"> 3.ให้ความรู้ผ่าน Projector เวลา 08.00-09.30 น.</t>
  </si>
  <si>
    <t>12 ครั้ง/ปี</t>
  </si>
  <si>
    <t xml:space="preserve">ต.ค.66-ก.ย.67                                                                                                                                                 </t>
  </si>
  <si>
    <t>1 ครั้ง/ปี</t>
  </si>
  <si>
    <t>จำนวนผู้ป่วย TB ตายในปี</t>
  </si>
  <si>
    <t>17 คน/1 ครั้ง/ปี</t>
  </si>
  <si>
    <t xml:space="preserve"> พ.ค.67</t>
  </si>
  <si>
    <t xml:space="preserve"> 10 คน</t>
  </si>
  <si>
    <t>ปชช.ในเขตตำบลทับไทรโดยเฉพาะกลุ่มเสี่ยง/7 กลุ่ม</t>
  </si>
  <si>
    <t xml:space="preserve">ต.ค.66-ก.ย.67                                                                                                                                                  </t>
  </si>
  <si>
    <t>ผู้ป่วยวัณโรคทุกรายในเขตตำบลทับไทร</t>
  </si>
  <si>
    <t>อสม.และผู้ดูแล</t>
  </si>
  <si>
    <t xml:space="preserve">ต.ค.66-มิย.67                                                                                                                                         </t>
  </si>
  <si>
    <t>ผู้ป่วยวัณโรคทุกราย</t>
  </si>
  <si>
    <t xml:space="preserve"> 1.กิจกรรมตรวจ HIV ในผู้ป่วยวัณโรค และตรวจวัณโรคในผู้ป่วย HIV ทุกราย</t>
  </si>
  <si>
    <t>60 คน</t>
  </si>
  <si>
    <t xml:space="preserve"> 2.กิจกรรมคัดกรองจำนวนประชากรกลุ่มเสี่ยงเป้าหมายด้วยการถ่ายรังสีทรวงอก</t>
  </si>
  <si>
    <t>จำนวนผู้ป่วยสัมผัส</t>
  </si>
  <si>
    <t xml:space="preserve"> 3.กิจกรรมการบันทึกข้อมูล Program NTIP  และลงทะเบียนผู้ป่วยวัณโรค</t>
  </si>
  <si>
    <t>ผู้ป่วยวัณโรค/60 คน</t>
  </si>
  <si>
    <t xml:space="preserve"> 1.โครงการอบรมฟื้นฟู จนท.เกี่ยวกับการควบคุมและป้องกันการติดเชื้อและซ้อมแผนโรคอุบัติใหม่-อุบัติซ้ำ</t>
  </si>
  <si>
    <t>100 คน</t>
  </si>
  <si>
    <t>IC</t>
  </si>
  <si>
    <t>ผู้ป่วยในclinic CKD ที่ได้รับยามากกว่า 6 รายการ</t>
  </si>
  <si>
    <t xml:space="preserve"> 1.กิจกรรมประเมินตนเองตามมาตรฐานงานอนามัยแม่และเด็ก</t>
  </si>
  <si>
    <t xml:space="preserve"> เม.ย.67</t>
  </si>
  <si>
    <t>LR</t>
  </si>
  <si>
    <t xml:space="preserve"> 2.คัดกรองและประเมินความเสี่ยงทารกแรกเกิด</t>
  </si>
  <si>
    <t>350 ราย</t>
  </si>
  <si>
    <t xml:space="preserve"> 3.โครงการพัฒนารูปแบบการดูแลทารกเพื่อป้อง กันภาวะตัวเหลืองในทารกแรกเกิดโดย</t>
  </si>
  <si>
    <t xml:space="preserve"> 4.กิจกรรมประชุมทีมงานอนามัยแม่และเด็ก</t>
  </si>
  <si>
    <t xml:space="preserve"> 5.กิจกรรมจัดทำกลุ่มการเตรียมความพร้อมของหญิงตั้งครรภ์ตามรูปแบบโรงเรียนพ่อแม่โดยเครือข่ายอนามัยแม่และเด็ก</t>
  </si>
  <si>
    <t xml:space="preserve"> 6.โครงการส่งเสริมการรับประทานอาหารเพื่อสร้างน้ำนมในหญิงตั้งครรภ์ตั้งแต่อายุครรภ์ 37 สัปดาห์</t>
  </si>
  <si>
    <t xml:space="preserve"> 7.ปฏิบัติตามเส้นทางนโยบายนมแม่</t>
  </si>
  <si>
    <t xml:space="preserve"> 8.กิจกรรมติดตามประเมินภาวะตัวเหลืองในทารกหลังคลอด</t>
  </si>
  <si>
    <t xml:space="preserve"> 1.โครงการอบรมฟื้นฟูการกู้ชีพทารกแรกเกิด </t>
  </si>
  <si>
    <t>10 คน/1 ครั้ง</t>
  </si>
  <si>
    <t xml:space="preserve"> 2.โครงการอบรมฟื้นฟูการช่วยแพทย์ทำ UVC</t>
  </si>
  <si>
    <t xml:space="preserve"> 3.โครงการประชุม Perinatal Conference ระดับอำเภอ</t>
  </si>
  <si>
    <t>มี.ค.67, ส.ค.67</t>
  </si>
  <si>
    <t xml:space="preserve"> 4.กิจกรรมร่วมประชุม Perinatal Conference ร่วมกับ สสจ. (ทาง VDO Conference)</t>
  </si>
  <si>
    <t>4 ครั้ง</t>
  </si>
  <si>
    <t>ต.ค.66, ม.ค.67, เม.ย.67, ส.ค.67</t>
  </si>
  <si>
    <t>W2</t>
  </si>
  <si>
    <t xml:space="preserve"> 1.โครงการพัฒนาระบบการดูแลผู้ป่วยแบบประคับประคอง</t>
  </si>
  <si>
    <t>78 คน</t>
  </si>
  <si>
    <t>โรคอัมพฤกษ์อัมพาต 82 ครั้ง โรคทางเดินหายใจ 230 ครั้ง   โรคเข่าเสื่อม 57 ครั้ง</t>
  </si>
  <si>
    <t>แพทย์แผนไทยฯ</t>
  </si>
  <si>
    <t>ประชาชนในเขตอ.โป่งน้ำร้อน</t>
  </si>
  <si>
    <t>ผู้ป่วย IMC โรคหลอดเลือดสมองในเขตอ.โป่งน้ำร้อน</t>
  </si>
  <si>
    <t>ก.ย.66-ต.ค.67</t>
  </si>
  <si>
    <t xml:space="preserve">ผู้ป่วย palliative care ในเขต อ.โป่งน้ำร้อน </t>
  </si>
  <si>
    <t xml:space="preserve">ประชาชนในเขตอ.โป่งน้ำร้อน 50 คน </t>
  </si>
  <si>
    <t xml:space="preserve">ผู้ป่วยเบาหวานในอ.โป่งน้ำร้อน 20 คน </t>
  </si>
  <si>
    <t>ผู้สูงอายุในเขตต.ทับไทร 100 คน</t>
  </si>
  <si>
    <t>ผู้รับบริการคลินิก NCD 50 คน</t>
  </si>
  <si>
    <t>ผู้สูงอายุในเขตตำบลทับไทร</t>
  </si>
  <si>
    <t>หมอพื้นบ้านในเขตอ.โป่งน้ำร้อน 30 คน</t>
  </si>
  <si>
    <t>8 แห่ง</t>
  </si>
  <si>
    <t>ผู้บำบัดฟื้นฟู 200 คน</t>
  </si>
  <si>
    <t xml:space="preserve"> 1.กิจกรรมคัดกรองสุขภาพจิตในหญิงตั้งครรภ์</t>
  </si>
  <si>
    <t>หญิงตั้งครรภ์/200 คน</t>
  </si>
  <si>
    <t xml:space="preserve"> 2.กิจกรรมคัดกรองและแก้ไขเด็กสงสัยพัฒนาการล่าช้าแบบ DSPM ในเด็ก 0-5 ปี ผ่าน Line แบบ New normal</t>
  </si>
  <si>
    <t>เด็ก 0-5 ปีสงสัยพัฒนาการล่าช้า</t>
  </si>
  <si>
    <t xml:space="preserve"> 3.กิจกรรมคัดกรองและแก้ไขเด็กสงสัยพัฒนาการล่าช้าแบบ TIDA4I ในเด็ก 0-5 ปี ผ่าน Line แบบ New normal</t>
  </si>
  <si>
    <t xml:space="preserve"> 4.กิจกรรมคัดกรองค้นหาผู้ที่มีภาวะเสี่ยงทางสุขภาพจิตและจิตเวชในกลุ่มผู้ป่วยโรคเรื้อรัง</t>
  </si>
  <si>
    <t>2,099 คน</t>
  </si>
  <si>
    <t xml:space="preserve"> 5. กิจกรรมคัดกรองค้นหาผู้ที่มีภาวะเสี่ยงทางสุขภาพจิตในโรงเรียน</t>
  </si>
  <si>
    <t>6 รร.ตำบลทับไทร</t>
  </si>
  <si>
    <t xml:space="preserve"> 1.ปรับปรุงห้องให้คำปรึกษาเพื่อให้บริการผู้ป่วยที่มีปัญหาสุขภาพจิตและจิตเวช</t>
  </si>
  <si>
    <t xml:space="preserve"> 2.กิจกรรมจัดบริการผู้ป่วยสุขภาพจิตคลินิกจิตเวชแบบ One Stop Service ทุกวันศุกร์ที่ 2 ของเดือน</t>
  </si>
  <si>
    <t xml:space="preserve"> 3.กิจกรรมทบทวนแลจัดประชุม Conference case การฆ่าตัวตายระดับจังหวัด</t>
  </si>
  <si>
    <t>2 ครั้ง/ปี</t>
  </si>
  <si>
    <t xml:space="preserve"> 4.โครงการพัฒนางานสุขภาพจิตและจิตเวชส่งต่อรายที่มีปัญหาซับซ้อนให้ได้มาตรฐาน</t>
  </si>
  <si>
    <t xml:space="preserve"> 5.กิจกรรมการคัดกรองสุขภาพจิตเบื้องต้น 2Q, 9Q, 8Q และเฝ้าระวังการฆ่าตัวตาย</t>
  </si>
  <si>
    <t xml:space="preserve"> 6.กิจกรรมรณรงค์ในสัปดาห์ส่งเสริมสุขภาพจิตประจำปี</t>
  </si>
  <si>
    <t xml:space="preserve"> พ.ย.66</t>
  </si>
  <si>
    <t xml:space="preserve"> 7.จัดทำป้ายไวนิลในสัปดาห์ส่งเสริมสุขภาพจิตประจำปี</t>
  </si>
  <si>
    <t xml:space="preserve"> 8.โครงการจัดประชุมเครือข่ายการดำเนินงานการเยี่ยมและการดูแลผู้ป่วยจิตเวชเรื้อรัง</t>
  </si>
  <si>
    <t xml:space="preserve"> 9.โครงการจัดประชุมเครือข่ายการทำงานและพัฒนาองค์ความรู้แก่ภาคีเครือข่าย</t>
  </si>
  <si>
    <t xml:space="preserve"> 10.โครงการจัดประชุมและแลกเปลี่ยนเรียนรู้การดูแลด้านสุขภาพจิต</t>
  </si>
  <si>
    <t xml:space="preserve"> ส.ค.67</t>
  </si>
  <si>
    <t xml:space="preserve"> 11.นิเทศติดตามและจัดทำแผนการแก้ไขปัญหาการฆ่าตัวตายในชุมชน</t>
  </si>
  <si>
    <t xml:space="preserve"> 12.กิจกรรมประเมินคัดกรองและให้การช่วยเหลือเยียวยาจิตใจผู้ประสบภาวะวิกฤตในพื้นที่</t>
  </si>
  <si>
    <t xml:space="preserve"> 1 ครั้ง/ปี</t>
  </si>
  <si>
    <t xml:space="preserve"> มี.ค.67</t>
  </si>
  <si>
    <t xml:space="preserve"> 13.กิจกรรมประชุมทีม MCATT</t>
  </si>
  <si>
    <t xml:space="preserve"> 14.จัดทำสมุดประจำตัวผู้ป่วยสุขภาพจิตและจิตเวชรายใหม่และทดแทนสมุดที่ชำรุด</t>
  </si>
  <si>
    <t>150 คน/150 เล่ม</t>
  </si>
  <si>
    <t xml:space="preserve"> 15.กิจกรรมประเมินคัดกรองภาวะซึมเศร้าและการเฝ้าระวังการฆ่าตัวตายด้วยแบบประเมิน 3 คำถาม 2Q+</t>
  </si>
  <si>
    <t xml:space="preserve"> 12 ครั้ง/ปี</t>
  </si>
  <si>
    <t xml:space="preserve"> 1.โครงการพัฒนาคุณภาพมาตรฐานของระบบบริการสุขภาพจิตฉุกเฉิน (Acute care)</t>
  </si>
  <si>
    <t xml:space="preserve"> 2.จัดระบบการดูแลผู้ป่วยจิตเวชที่มีพฤติกรรมรุนแรงและจิตเวชฉุกเฉินในระบบการดูแลและส่งต่อ</t>
  </si>
  <si>
    <t xml:space="preserve"> ธ.ค.66</t>
  </si>
  <si>
    <t xml:space="preserve"> 3.โครงการพัฒนาระบบ (CQI)/จัดทำ/ทบทวนระบบการดูแลและส่งต่อผู้มีภาวะวิกฤติสุขภาพจิต</t>
  </si>
  <si>
    <t xml:space="preserve"> 4.ประสาน คปสอ. นิเทศติดตามและจัดทำแผนการแก้ไขปัญหาการฆ่าตัวตายในชุมชน</t>
  </si>
  <si>
    <t xml:space="preserve"> 1.คืนข้อมูลอุบัติเหตุจราจรแก่ผู้นำชุมชนและส่วนราชการที่เกี่ยวข้องกับการป้องกันอุบัติเหตุ</t>
  </si>
  <si>
    <t xml:space="preserve"> 2.รณรงค์แก่ทีมพยาบาลทุกแผนกเรื่องการคัดกรองและดูแลเบื้องต้นในผู้ป่วย STEMI, Stroke, Sepsis</t>
  </si>
  <si>
    <t>ทุก 3 เดือน</t>
  </si>
  <si>
    <t xml:space="preserve"> 1.กิจกรรมจัดประชุมคณะกรรมการงานอนามัยแม่และเด็ก</t>
  </si>
  <si>
    <t xml:space="preserve"> 2.โครงการอบรมฟื้นฟูการช่วยคลอดฉุกเฉิน</t>
  </si>
  <si>
    <t xml:space="preserve"> 3.โครงการพัฒนาระบบการดูแลผู้คลอดเพื่อป้องกันภาวะตกเลือดหลังคลอด</t>
  </si>
  <si>
    <t>OPD</t>
  </si>
  <si>
    <t xml:space="preserve"> 1.จัดระบบการคัดกรองผู้ป่วยที่สงสัยมีภาวะการติดเชื้อในกระแสเลือดโดยการใช้แบบประเมิน SOS ทุกราย</t>
  </si>
  <si>
    <t>ทุกราย</t>
  </si>
  <si>
    <t>อายุรกรรม</t>
  </si>
  <si>
    <t xml:space="preserve"> 1.กิจกรรมการดูแลผู้ป่วยที่มีภาวะผิดปกติด้านอายุรกรรม</t>
  </si>
  <si>
    <t>1,210 คน</t>
  </si>
  <si>
    <t xml:space="preserve"> กุมารเวชกรรม</t>
  </si>
  <si>
    <t xml:space="preserve"> 1.กิจกรรมการดูแลผู้ป่วยที่มีภาวะผิดปกติด้านกุมารเวชกรรม</t>
  </si>
  <si>
    <t>195 คน</t>
  </si>
  <si>
    <t>ศัลยกรรมและศัลยกรรมกระดูก</t>
  </si>
  <si>
    <t xml:space="preserve"> 1.กิจกรรมการดูแลผู้ป่วยที่มีภาวะผิดปกติด้านศัลยกรรม</t>
  </si>
  <si>
    <t>190 คน</t>
  </si>
  <si>
    <t xml:space="preserve"> 2.กิจกรรมการดูแลผู้ป่วยที่มีภาวะผิดปกติด้านศัลยกรรมกระดูก</t>
  </si>
  <si>
    <t>10 คน</t>
  </si>
  <si>
    <t xml:space="preserve"> 1.โครงการอบรมฟื้นฟูทีมกู้ชีพตำบลและทีมอาสาสมัครกู้ภัย เรื่องการประเมินและช่วยเหลือดูแลเบื้องต้นผู้ป่วยฉุกเฉิน/Trauma จากชุมชน</t>
  </si>
  <si>
    <t>120 คน</t>
  </si>
  <si>
    <t xml:space="preserve"> 2.โครงการอบรมเจ้าหน้าที่ รพ.สต. ให้มีความรู้ กระบวนการประเมินและดูแลเบื้องต้นผู้ป่วยฉุกเฉินในชุมชน</t>
  </si>
  <si>
    <t>บุคลากร รพ.สต.7 แห่ง 33 คน</t>
  </si>
  <si>
    <t xml:space="preserve"> 3.พัฒนาบุคลากรและเครื่องมือทางการแพทย์ให้มีความพร้อมในการ CPR บนรถพยาบาล</t>
  </si>
  <si>
    <t xml:space="preserve"> 4.โครงการพบรมฟื้นฟูความรู้โรคสำคัญ</t>
  </si>
  <si>
    <t>บุคลากร รพช. 50 คน บุคลากร รพ.สต. 33 คน</t>
  </si>
  <si>
    <t xml:space="preserve"> พ.ย.66-พ.ค.67</t>
  </si>
  <si>
    <t xml:space="preserve"> 1.โครงการสนับสนุน อปท. ให้บริการ EMS กลุ่มผู้ป่วยฉุกเฉินโรคสำคัญในชุมชน ได้แก่ โรคหัวใจขาดเลือด Stroke  Sepsis</t>
  </si>
  <si>
    <t xml:space="preserve"> 6 ตำบล</t>
  </si>
  <si>
    <t xml:space="preserve"> 2.กิจกรรมประชาสัมพันธ์อาการโรคหัวใจขาดเลือด, Stroke ทางสื่อ Social, ป้ายประกาศประชาสัมพันธ์เอกสารแผ่นพับ</t>
  </si>
  <si>
    <t xml:space="preserve"> 3.โครงการพัฒนากระบวนการส่งต่อผู้ป่วยโรคหัวใจ ให้รวดเร็ว มีความพร้อมเรื่องช่องทางและอุปกรณ์สื่อสารระหว่างรถพยาบาลกับ รพศ. และ รพช. </t>
  </si>
  <si>
    <t xml:space="preserve"> 4.โครงการพัฒนาสื่อความรู้เรื่องการอ่าน EKG เบื้องต้นแก่พยาบาลประจำหน่วย ER และส่งต่อผู้ป่วย</t>
  </si>
  <si>
    <t xml:space="preserve"> 5.ประสานองค์กรปกครองส่วนท้องถิ่นให้บริการ EMSครอบคลุมทุกพื้นที่รองรับการบริการผู้ป่วยโรคหัวใจขาดเลือด</t>
  </si>
  <si>
    <t xml:space="preserve"> 1.กิจกรรมประเมิน CVD risk ในผู้ป่วย HT/DM</t>
  </si>
  <si>
    <t>ผู้ป่วย HT/DM จำนวน 5,000 คน</t>
  </si>
  <si>
    <t>ผู้ป่วย HT/DM ที่มี CVD risk &gt; 20 % จำนวน 50 คน</t>
  </si>
  <si>
    <t xml:space="preserve"> 1.โครงการคัดกรองภาวะเสี่ยงต่อการเป็นโรคมะเร็งในระยะแรก</t>
  </si>
  <si>
    <t>1,659 ราย</t>
  </si>
  <si>
    <t>OPD/PCC</t>
  </si>
  <si>
    <t xml:space="preserve"> 2.โครงการสืบสานพระราชปณิธานสมเด็จย่า ต้านภัยมะเร็งเต้านม และการตรวจคัดกรองด้วยแครื่องอัลตราซาวด์พระราชทานจังหวัดจันทบุรี</t>
  </si>
  <si>
    <t>หญิงไทยอายุ 30-70ปี</t>
  </si>
  <si>
    <t xml:space="preserve"> 3.ส่งเสริมให้สตรีตรวจเต้านมตนเองทุกเดือน</t>
  </si>
  <si>
    <t>สตรีอายุ 30-60 ปี/6,453 คน</t>
  </si>
  <si>
    <t xml:space="preserve"> 4.ส่งต่อผู้ที่มีภาวะเสี่ยงเข้ารับการตรวจเต้านมด้วยเครื่องเอกซเรย์เต้านมเคลื่อนที่</t>
  </si>
  <si>
    <t>30 ราย</t>
  </si>
  <si>
    <t xml:space="preserve"> 5.ผู้ป่วยที่แพทย์สงสัยเป็นโรคมะเร็งส่งรักษาต่อที่ รพศ.</t>
  </si>
  <si>
    <t>231 ราย</t>
  </si>
  <si>
    <t xml:space="preserve"> 6.ผู้ป่วยมะเร็ง 5 อันดับแรก ได้รับการรักษาภายในระยะเวลาที่กำหนด</t>
  </si>
  <si>
    <t>33 ราย</t>
  </si>
  <si>
    <t xml:space="preserve"> 7.ผู้ป่วยมะเร็งระยะสุดท้ายได้รับการรักษาแบบประคับประคอง</t>
  </si>
  <si>
    <t>42 ราย</t>
  </si>
  <si>
    <t xml:space="preserve"> 8.ส่งบุคลากรเข้าร่วมประชุมวิชาการเกี่ยวกับโรคมะเร็ง (Service  Plan)</t>
  </si>
  <si>
    <t xml:space="preserve">       หญิงอายุ 30-60 ปี     2,462 คน</t>
  </si>
  <si>
    <t>9หมู่บ้าน/300 คน</t>
  </si>
  <si>
    <t>ม.ค.67-ก.ย.67</t>
  </si>
  <si>
    <t xml:space="preserve"> 1,362 ราย</t>
  </si>
  <si>
    <t xml:space="preserve"> 9 หมู่บ้าน</t>
  </si>
  <si>
    <t xml:space="preserve"> 1.พัฒนาระบบการดูแลผู้ป่วยโรคไตให้สามารถชะลอความเสื่อมของไต</t>
  </si>
  <si>
    <t>1,200 ครั้ง</t>
  </si>
  <si>
    <t>500 คน</t>
  </si>
  <si>
    <t xml:space="preserve"> 1.ส่งบุคลากรเข้าร่วมประชุมวิชาการเกี่ยวกับงานโรคไต (Service Plan)</t>
  </si>
  <si>
    <t xml:space="preserve"> 1.กิจกรรมตรวจ Cr ในผู้ป่วย HT/DM เพื่อคัดกรองภาวะแทรกซ้อนทางไต</t>
  </si>
  <si>
    <t>ผู้ป่วย HT/DM 5,000 คน</t>
  </si>
  <si>
    <t xml:space="preserve">9 หมู่บ้าน </t>
  </si>
  <si>
    <t xml:space="preserve"> 1.บริการและสนับสนุนการบำบัดรักษาผู้ป่วย/ผู้เสพ</t>
  </si>
  <si>
    <t>สุรา 20 คน, บุหรี่ 60 คน, สมัครใจ 10 คน, คุมประพฤติ 80 คน</t>
  </si>
  <si>
    <t>งานยาเสพติด</t>
  </si>
  <si>
    <t xml:space="preserve"> 2.ดำเนินงานตามมาตรฐาน HA งานยาเสพติด </t>
  </si>
  <si>
    <t>รพช. 1 แห่ง, รพ.สต. 8 แห่ง</t>
  </si>
  <si>
    <t xml:space="preserve"> 1.โครงการจัดอบรม BA BI แก่ผู้ให้บริการในศูนย์คัดกรองชุมชนแก่เจ้าหน้าที่ รพ.สต./อสม. และผู้นำชุมชน</t>
  </si>
  <si>
    <t xml:space="preserve"> 2.เข้าประชุมนำเสนอผลการฟื้นฟูและบัดยาเสพติด</t>
  </si>
  <si>
    <t xml:space="preserve"> 3.เข้าร่วมประชุมวิชาการยาเสพติด</t>
  </si>
  <si>
    <t xml:space="preserve"> 4.โครงการอบรมเชิงปฏิบัติการเพื่อพัฒนารูปแบบการบำบัดรักษาผู้ป่วยยาเสพติดโดยการมีส่วนร่วมของครอบครัวใน รพ.โป่งน้ำร้อน</t>
  </si>
  <si>
    <t xml:space="preserve"> 6 ครั้ง/ปี</t>
  </si>
  <si>
    <t xml:space="preserve"> 5.จัดบริการ  CBTX  ในชุมชนต้นแบบ ม.5  รพ.สต.ซับตาเมา</t>
  </si>
  <si>
    <t xml:space="preserve"> 1.ให้บริการบำบัดและฟื้นฟูผู้ใช้ยาแบบกลุ่มบำบัด</t>
  </si>
  <si>
    <t>ทุกบ่ายวันจันทร์และวันพฤหัสบดี</t>
  </si>
  <si>
    <t xml:space="preserve"> 2.ให้บริการบำบัดฟื้นฟูผู้ใช้ยารายบุคคลผ่านทาง Application line, FB</t>
  </si>
  <si>
    <t xml:space="preserve"> 3.ให้บริการรับผู้ใช้ยาและสารเสพติดจากศูนย์คัดกรองอำเภอ</t>
  </si>
  <si>
    <t xml:space="preserve"> 4.พัฒนาระบบข้อมุลและการรายงานการคัดกรองและการเฝ้าระวังการใช้สารเสพติด</t>
  </si>
  <si>
    <t xml:space="preserve"> 5.ให้บริการทางด่วนผู้ป่วยจิตเวชฉุกเฉินและก่อความรุนแรง (SMIV) และประสานส่งต่อ</t>
  </si>
  <si>
    <t xml:space="preserve"> 6.ติดตามดูแลช่วยเหลือผู้ป่วยยาเสพติดก่อความรุนแรงอย่างต่อเนื่อง</t>
  </si>
  <si>
    <t xml:space="preserve"> 7.ให้บริการบำบัดยาเสพติดด้วย Matrix  program</t>
  </si>
  <si>
    <t xml:space="preserve"> 8.ให้บริการบำบัดและฟื้นฟูผู้ใช้ยารายบุคคลโดยใช้ BA, BI, CBT, M, MET, Satir model</t>
  </si>
  <si>
    <t xml:space="preserve"> 9.จัดอบรมการคัดกรองด้วย V2 แก่ผู้ให้บริการผู้ใช้ยาและสารเสพติดในศูนย์คัดกรองอำเภอ</t>
  </si>
  <si>
    <t xml:space="preserve"> 10.จัดบริการคัดกรอง V2, AUDit และ  Fager  strom  test ในคลินิก</t>
  </si>
  <si>
    <t xml:space="preserve"> 11.จัดบริการฟื้นฟูการบำบัดผู้ใช้ยาเสตพิดตามาตรฐาน HA  ยาเสพติด</t>
  </si>
  <si>
    <t>เสริมสร้างความรอบรู้ด้านสุขภาพและความเข้มแข็งทางอารมณ์ด้วยวิธีการที่เหมาะสม หรือใช้เทคโนโลยี Digital</t>
  </si>
  <si>
    <t xml:space="preserve"> 1.โครงการอบรมทักษะชีวิตและปฏิเสธการใช้ยาและสารเสพติดในนักเรียนมัธยมต้น</t>
  </si>
  <si>
    <t xml:space="preserve"> 2.โครงการคัดกรองการใช้สารเสพติด บุหรี่สุราในโรงเรียนและอบรมความเข้มแข็งทางใจในกลุ่มนักเรียนมัธยมต้น</t>
  </si>
  <si>
    <t xml:space="preserve"> 3.โครงการรณรงค์การบริโภคและควบคุมการบริโภคแอลกอฮอล์และควบคุมยาสูบประจำปี</t>
  </si>
  <si>
    <t xml:space="preserve"> 4.จัดนิทรรศการในวันรณรงค์ต่อต้านยาเสพติดยาเสพติดโลก 26 มิ.ย.66</t>
  </si>
  <si>
    <t xml:space="preserve">  2 รร./72 คน</t>
  </si>
  <si>
    <t xml:space="preserve"> 1.การดูแลผู้ป่วยกลุ่ม IMC ที่มีภาวะผิดปกติและต้องได้รับการดูแลต่อเนื่องที่บ้าน</t>
  </si>
  <si>
    <t>110 คน</t>
  </si>
  <si>
    <t xml:space="preserve"> 2.จัด IMC Meeting ใน case ที่มีความซับซ้อนในการดูแล</t>
  </si>
  <si>
    <t>W1</t>
  </si>
  <si>
    <t xml:space="preserve"> 1.โครงการส่งบุคลากรเข้าร่วมประชุมการดูแลผู้ป่วยกลุ่ม IMC ร่วมกับเครือข่าย รพ.พระปกเกล้า</t>
  </si>
  <si>
    <t xml:space="preserve"> 2.โครงการส่งพยาบาลร่วมประชุมวิชาการเรื่องการดูแลผู้ป่วยเพื่อการบริบาลฟื้นสภาพระยะกลางกับ รพ.พระปกเกล้าจันทบุรี</t>
  </si>
  <si>
    <t xml:space="preserve"> 1.โครงการให้บริการคลินิกกัญชาทางการแพทย์ในร.พ</t>
  </si>
  <si>
    <t>ประชาชนในเขต อ.โป่งน้ำร้อน</t>
  </si>
  <si>
    <t xml:space="preserve"> 2.บูรณาการการใช้กัญชาทางการแพทย์ในกลุ่มpalliative careในหอผู้ป่วยในของร.พ</t>
  </si>
  <si>
    <t xml:space="preserve"> 3.จัดบริการคลินิกกัญชาทางการแพทย์แผนไทย </t>
  </si>
  <si>
    <t>1 คลินิก</t>
  </si>
  <si>
    <t xml:space="preserve"> 4.จัดหาน้ำมันกัญชาเพื่อให้บริการผู้ป่วยที่มารับบริการใน Clinic</t>
  </si>
  <si>
    <t>ผู้มารับบริการจำนวน 10 คน/เดือน หรือ 120 คน/ปี</t>
  </si>
  <si>
    <t>ผู้ป่วย Palliative care 100 คน/ปี</t>
  </si>
  <si>
    <t xml:space="preserve"> 1.เพิ่มการใช้ระบบนำทาง (GPS) ในการเข้าพื้นที่รับผู้ป่วย</t>
  </si>
  <si>
    <t xml:space="preserve"> 1.ประชาสัมพันธ์ผู้ป่วย ณ จุดคัดกรอง ให้ทราบเบอร์ 1669</t>
  </si>
  <si>
    <t>ผู้ป่วยทุกคน</t>
  </si>
  <si>
    <t xml:space="preserve"> 2.โครงการพัฒนาการสื่อสารระหว่าง รพ.กับผู้ป่วยด้วยระบบ Check in</t>
  </si>
  <si>
    <t>ผู้ป่วยในชุมชนที่ใช้บริการ 1669</t>
  </si>
  <si>
    <t xml:space="preserve"> 3.ร่วมกับ รพ.สต. ประสานการดูแลผู้ป่วย ณ จุดเกิดเหตุและระบบการถ่ายทอดกับ รพช.</t>
  </si>
  <si>
    <t>รพ.สต. 7 แห่ง</t>
  </si>
  <si>
    <t xml:space="preserve"> 4.โครงการพัฒนาความรู้ทีมกู้ชีพตำบลและทีมอาสากู้ภัย</t>
  </si>
  <si>
    <t xml:space="preserve"> 120 คน</t>
  </si>
  <si>
    <t xml:space="preserve"> 5.สนับสนุนค่าน้ำมันเชื้อเพลิงให้ทีมอาสากู้ภัยสว่างกตัญญูเดือนละ 2,000</t>
  </si>
  <si>
    <t>12 เดือน</t>
  </si>
  <si>
    <t xml:space="preserve"> 6.โครงการเยี่ยมประเมิน สนับสนุนคุณภาพการบริการ EMS ทีมองค์กรปกครองส่วนท้องถิ่น</t>
  </si>
  <si>
    <t>6 แห่ง</t>
  </si>
  <si>
    <t xml:space="preserve"> 7.สนับสนุนการซ้อมแผนเผชิญเหตุแก่องค์กรปกครองส่วนท้องถิ่น โดยปฏิบัติหน้าที่ Commander งานรักษาพยาบาลผู้บาดเจ็บ</t>
  </si>
  <si>
    <t xml:space="preserve"> 8.ประสานองค์กรปกครองส่วนท้องถิ่นให้มีการพัฒนาบุคลากรกู้ชีพตำบลทดแทนบุคลากรเก่าที่อายุครบปฏิบัติหน้าที่โดยเขียนโครงการใช้งบประมาณในการรองรับ ใช้วิทยากรจากสำนักงานสาธารณสุขจังหวัดจันทบุรีและ รพ.พระปกเกล้า</t>
  </si>
  <si>
    <t xml:space="preserve">6 ครั้ง </t>
  </si>
  <si>
    <t>บริหารทั่วไป</t>
  </si>
  <si>
    <t>192 คน</t>
  </si>
  <si>
    <t>2 เดือน/ครั้ง</t>
  </si>
  <si>
    <t xml:space="preserve"> 1.โครงการตรวจสุขภาพแรงงานต่างด้าวเพื่อขึ้นทะเบียนการทำงาน (แรงงานต่างด้าวสะอาด ปลอดโรค)</t>
  </si>
  <si>
    <t>30,000 คน</t>
  </si>
  <si>
    <t>ประกันฯ</t>
  </si>
  <si>
    <t xml:space="preserve"> 2.โครงการติดตามแรงงานต่างด้าวกลุ่มเสี่ยงด้วยโรคติดต่อ ที่ได้จากการตรวจสุขภาพ มารับการรักษา/ควบคุม/ป้องกันโรค</t>
  </si>
  <si>
    <t>แรงงานต่างด้าวกลุ่มเสี่ยงทุกคน</t>
  </si>
  <si>
    <t xml:space="preserve"> 3.โครงการประชุมร่วมระหว่างประเทศในพื้นที่ชายแดน เรื่องการบริหารจัดการแรงงานต่างด้าว</t>
  </si>
  <si>
    <t>ธ.ค.66,ก.ค.67</t>
  </si>
  <si>
    <t xml:space="preserve"> 1.เปิดให้บริการนวดเพื่อส่งเสริมสุขภาพในศูนย์พัฒนาคุณภาพชีวิตผู้สูงอายุบ้านดงจิก</t>
  </si>
  <si>
    <t xml:space="preserve"> 2.ส่งเสริมการใช้สมุนไพร่ในระบบบริการ</t>
  </si>
  <si>
    <t>8 รพ.สต.</t>
  </si>
  <si>
    <t>ปชช.ที่มีความเสี่ยง 300 คน</t>
  </si>
  <si>
    <t>โครงการพัฒนาศักยภาพบุคลากรกลุ่มงานบริหารทั่วไป</t>
  </si>
  <si>
    <t xml:space="preserve"> 1.โครงการพัฒนาศักยภาพบุคลากรงานพัสดุ</t>
  </si>
  <si>
    <t xml:space="preserve">3 คน </t>
  </si>
  <si>
    <t xml:space="preserve"> 2.โครงการพัฒนาศักยภาพบุคลากรงานธุรการ</t>
  </si>
  <si>
    <t xml:space="preserve">1 คน </t>
  </si>
  <si>
    <t xml:space="preserve"> 3.โครงการพัฒนาศักยภาพพนักงานขับรถยนต์</t>
  </si>
  <si>
    <t xml:space="preserve"> 2 คน </t>
  </si>
  <si>
    <t xml:space="preserve"> 4.โครงการพัฒนาศักยภาพบุคลากรงานช่างเทคนิค </t>
  </si>
  <si>
    <t xml:space="preserve"> 5.โครงการพัฒนาศักยภาพ หน.กลุ่มงานบริหารทั่วไป</t>
  </si>
  <si>
    <t xml:space="preserve">  1 คน </t>
  </si>
  <si>
    <t xml:space="preserve"> 6.โครงการพัฒนาศักยภาพบุคลากรงานการเงินและบัญชี</t>
  </si>
  <si>
    <t>3 คน</t>
  </si>
  <si>
    <t xml:space="preserve"> 8.ประชุม เจ้าหน้าที่ ทุกไตรมาส</t>
  </si>
  <si>
    <t xml:space="preserve"> 9.จัดกิจกรรมสำหรับผู้เกษียณอายุราชการ</t>
  </si>
  <si>
    <t>5 คน</t>
  </si>
  <si>
    <t>โครงการพัฒนาศักยภาพบุคลากรกลุ่มงานแพทย์แผนไทยฯ</t>
  </si>
  <si>
    <t xml:space="preserve"> 1.โครงการส่งบุคลากรอบรมหลักสูตรการบ่งต้อด้วยหนามหวาย</t>
  </si>
  <si>
    <t xml:space="preserve"> 2.โครงการส่งบุคคลากรอบรมหลักสูตรการคัดมดลูก</t>
  </si>
  <si>
    <t xml:space="preserve"> 3.โครงการส่งบุคลากรอบรมหลักสูตรการนวดปรับสมดุลโครงสร้างร่างกาย</t>
  </si>
  <si>
    <t>1  คน</t>
  </si>
  <si>
    <t xml:space="preserve"> โครงการพัฒนาศักยภาพบุคลากรกลุ่มงานเวชกรรมฟื้นฟู</t>
  </si>
  <si>
    <t>กายภาพบำบัด</t>
  </si>
  <si>
    <t xml:space="preserve"> โครงการพัฒนาศักยภาพบุคลากรกลุ่มงานโภชนศาสตร์</t>
  </si>
  <si>
    <t>โภชนศาสตร์</t>
  </si>
  <si>
    <t>โครงการพัฒนาศักยภาพบุคลากรกลุ่มงานเภสัชกรรม</t>
  </si>
  <si>
    <t xml:space="preserve">1 คน /1 ครั้ง </t>
  </si>
  <si>
    <t xml:space="preserve"> 3 คน/1ครั้ง</t>
  </si>
  <si>
    <t xml:space="preserve">2 คน/1ครั้ง </t>
  </si>
  <si>
    <t>โครงการพัฒนาศักยภาพบุคลากรกลุ่มงานประกันสุขภาพฯ</t>
  </si>
  <si>
    <t xml:space="preserve"> 1.โครงการพัฒนาศักยภาพบุคลากรงาน IT</t>
  </si>
  <si>
    <t xml:space="preserve"> 2.โครงการพัฒนาศักยภาพบุคลากรงานเวชระเบียน</t>
  </si>
  <si>
    <t xml:space="preserve"> 3.โครงการพัฒนาศักยภาพบุคลากรงานเรียกเก็บสิทธิเบิกได้กรมบัญชีกลาง</t>
  </si>
  <si>
    <t xml:space="preserve"> 4.โครงการพัฒนาศักยภาพบุคลากรเรื่องการบริหารจัดการเกี่ยวกับเรื่องร้องเรียน ร้องทุกข์</t>
  </si>
  <si>
    <t xml:space="preserve"> 5.โครงการพัฒนาศักยภาพบุคลากรอบรมฟื้นฟูพยาบาลเวชปฏิบัติทั่วไป</t>
  </si>
  <si>
    <t>โครงการพัฒนาศักยภาพบุคลากรกลุ่มงานบริการด้านปฐมภูมิและองค์รวม</t>
  </si>
  <si>
    <t xml:space="preserve"> 1.โครงการส่งบุคลากรอบรมพัฒนาศักยภาพผู้รับผิดชอบงานอาหาร</t>
  </si>
  <si>
    <t xml:space="preserve"> 2.โครงการส่งบุคลากรอบรมเชิงปฏิบัติการ การบริการจัดการงานอาชีวอนามัยและความปลอดภัยและสิ่งแวดล้อมในโรงพยาบาล  3 วัน </t>
  </si>
  <si>
    <t xml:space="preserve"> 3.โครงการส่งบุคลากรอบรมเชิงปฏิบัติการอนามัยสิ่งแวดล้อม/Green &amp; Clean Hospital</t>
  </si>
  <si>
    <t xml:space="preserve"> 4.โครงการส่งบุคลากรอบรมฟื้นฟูองค์ความรู้วิชาชีพการสาธารณสุขชุมชน</t>
  </si>
  <si>
    <t xml:space="preserve"> 5.โครงการส่งบุคลากรอบรมพัฒนาศักยภาพงานสุขศึกษาและพฤติกรรมสุขภาพ</t>
  </si>
  <si>
    <t xml:space="preserve"> 6.โครงการส่งบุคลากรอบรมฟื้นฟูพยาบาลเวชปฏิบัติ</t>
  </si>
  <si>
    <t xml:space="preserve"> 7.โครงการส่งบุคลากรอบรม ผบก.</t>
  </si>
  <si>
    <t xml:space="preserve"> 8. โครงการเข้าร่วมประชุมวิชาการ</t>
  </si>
  <si>
    <t>โครงการพัฒนาศักยภาพบุคลากรกลุ่มงานการพยาบาล</t>
  </si>
  <si>
    <t>NSO</t>
  </si>
  <si>
    <t>25 คน</t>
  </si>
  <si>
    <t>50คน</t>
  </si>
  <si>
    <t>40 คน</t>
  </si>
  <si>
    <t>12 คน</t>
  </si>
  <si>
    <t xml:space="preserve"> พ.ค.67-มิ.ย.67</t>
  </si>
  <si>
    <t xml:space="preserve"> ก.ค.67-ส.ค.67</t>
  </si>
  <si>
    <t xml:space="preserve"> ก.พ.67-มิ.ย.67</t>
  </si>
  <si>
    <t>4 คน</t>
  </si>
  <si>
    <t>20 คน</t>
  </si>
  <si>
    <t>NCD ทำให้โรงครัว</t>
  </si>
  <si>
    <t>6 คน</t>
  </si>
  <si>
    <t>ยาเสพติด</t>
  </si>
  <si>
    <t>2 คน/ปี</t>
  </si>
  <si>
    <t>1 คน/ปี</t>
  </si>
  <si>
    <t>OR</t>
  </si>
  <si>
    <t>โครงการพัฒนาศักยภาพบุคลากรทีมเครื่องมือแพทย์</t>
  </si>
  <si>
    <t>โครงการพัฒนาศักยภาพบุคลากรห้องปฏิบัติการ</t>
  </si>
  <si>
    <t>โครงการพัฒนาศักยภาพบุคลากรทีมคุณภาพโรงพยาบาล</t>
  </si>
  <si>
    <t xml:space="preserve"> 1.โครงการส่งบุคลากรอบรม เรื่อง HA พื้นฐานสำหรับการพัฒนาคุณภาพสถานพยาบาล</t>
  </si>
  <si>
    <t>HA</t>
  </si>
  <si>
    <t>โครงการพัฒนาศักยภาพบุคลากรองค์กรแพทย์</t>
  </si>
  <si>
    <t>องค์กรแพทย์</t>
  </si>
  <si>
    <t xml:space="preserve"> 1.โครงการส่งเสริมบุคลากรให้มีความสุขในการทำงานและมีสุขภาพที่ดี </t>
  </si>
  <si>
    <t xml:space="preserve">198 คน </t>
  </si>
  <si>
    <t>15 คน/4 ครั้ง</t>
  </si>
  <si>
    <t>16 คน/2ครั้ง</t>
  </si>
  <si>
    <t>60 คน/1ครั้ง</t>
  </si>
  <si>
    <t>ยาทุกรายการที่มีการจัดซื้อร่วม</t>
  </si>
  <si>
    <t xml:space="preserve"> 1.เข้าร่วมอบรมการจัดวางระบบการควบคุมภายใน พัฒนาและประเมินผลการควบคุมภายในตามเกณฑ์กระทรวงการคลัง</t>
  </si>
  <si>
    <t xml:space="preserve"> 2.จัดอบรมให้ความรู้ การป้องการการทุจริตและผลประโยชน์ทับซ้อน</t>
  </si>
  <si>
    <t xml:space="preserve">  100 คน </t>
  </si>
  <si>
    <t>A 31 โครงการพัฒนาองค์กรคุณภาพ</t>
  </si>
  <si>
    <t xml:space="preserve"> 1.ติดตาม ควบคุมกำกับ ติดตาม และประเมินผล การดำเนินการตามแผนปฎิบัติการประจำปี 2566</t>
  </si>
  <si>
    <t>ธ.ค.66,มี.ค.67,มิ.ย.67 และ ก.ย.67</t>
  </si>
  <si>
    <t xml:space="preserve"> 2.ติดตาม ควบคุมกำกับ ติดตาม และประเมินผล การดำเนินการตามแผนยุทธศาสตร์ 5 ปี</t>
  </si>
  <si>
    <t xml:space="preserve"> 1.ระบบคิวการรอตรวจ</t>
  </si>
  <si>
    <t xml:space="preserve"> 2.ระบบปรึกษาทางไกลจากประชาชน/ผู้ป่วยที่มีอาการผิดปกติก่อนถึงวันนัด</t>
  </si>
  <si>
    <t xml:space="preserve"> 3.โครงการพัฒนาระบบบริการจองคิวตรวจ On line</t>
  </si>
  <si>
    <t xml:space="preserve"> 4.โครงการพัฒนาระบบการเลื่อนนัด On line</t>
  </si>
  <si>
    <t xml:space="preserve"> 5.สนับสนุน/ส่งเสริมบุคลากรพยาบาลให้คิดนวตกรรมเพื่อให้ผู้รับบริการได้รับการดูแลตามมาตรฐานปลอดภัยโดยการใช้เทคโนโลยีดิจิทัล</t>
  </si>
  <si>
    <t>1 เรื่อง</t>
  </si>
  <si>
    <t xml:space="preserve"> 6.พัฒนาระบบการดูแลผู้ป่วย วางแผนจำหน่ายและดูแลต่อเนื่องโดยใช้ Line กลุ่ม</t>
  </si>
  <si>
    <t>30 คน</t>
  </si>
  <si>
    <t>1 โปรแกรม / 15 หน่วยเบิก</t>
  </si>
  <si>
    <t>1 เครื่อง</t>
  </si>
  <si>
    <t>3 เครื่อง</t>
  </si>
  <si>
    <t xml:space="preserve"> 1.โครงการพัฒนาระบบจัดเก็บข้อมูลเรื่องร้องเรียน ร้องทุกข์ ผ่านโปรแกรมอิเลคทรอนิค</t>
  </si>
  <si>
    <t xml:space="preserve"> 2.รับเรื่องร้องเรียน ร้องทุกข์ และเจรจาไกล่เกลี่ย เพื่อคุ้มครองสิทธิ์แก่ผู้รับบริการ</t>
  </si>
  <si>
    <t xml:space="preserve"> 3.รับการประมฺนศูนย์ร้องเรียน ร้องทุกข์ จาก สปสช.เขต</t>
  </si>
  <si>
    <t xml:space="preserve"> 1.พัฒนาเพิ่มประสิทธิภาพการจัดเก็บรายได้ทุกกองทุน</t>
  </si>
  <si>
    <t xml:space="preserve"> 1.นำโปรแรม RCM มาใช้บริหารจัดการลูกหนี้</t>
  </si>
  <si>
    <t>เรียกเก็บลูกหนี้ได้ครบถ้วนทันเวลา</t>
  </si>
  <si>
    <t xml:space="preserve"> 2.ใช้โปรแกรม HosOffice ระบบค่าตอบแทน</t>
  </si>
  <si>
    <t>196 คน</t>
  </si>
  <si>
    <t xml:space="preserve"> 3.โครงการพัฒนาระบบควบคุมภายใน 5 มิติ</t>
  </si>
  <si>
    <t xml:space="preserve">คะแนนประเมินร้อยละ 90 </t>
  </si>
  <si>
    <t xml:space="preserve"> 4.รายงานสรุปเสนอผู้บริหารทุกเดือน</t>
  </si>
  <si>
    <t xml:space="preserve"> 1.จัดทำ planfin </t>
  </si>
  <si>
    <t xml:space="preserve"> 2.กำกับติดตาม planfin และรายงานในที่ประชุมคณะกรรมการบริหารโรงพยาบาลทุกเดือน</t>
  </si>
  <si>
    <t xml:space="preserve"> 1.โครงการพัฒนาบุคลากรด้านความรู้เรื่องการบันทึกบันชีและผังบัญชีที่เปลี่ยนแปลง</t>
  </si>
  <si>
    <t>2 คน/2ครั้ง</t>
  </si>
  <si>
    <t xml:space="preserve"> 1.โครงการฝึกอบรมเชิงปฏิบัติการเรื่องการพัฒนางานประจำสู่งานวิจัย</t>
  </si>
  <si>
    <t xml:space="preserve"> 3 เรื่อง</t>
  </si>
  <si>
    <t>คุณประภา</t>
  </si>
  <si>
    <t>(     ) 1.P P&amp;P Excellence     (     ) 2.Service Excellence     (  /   ) 3.People Excellence     (     ) 4.Governance Excellence</t>
  </si>
  <si>
    <t>(     ) 1.P P&amp;P Excellence     (     ) 2.Service Excellence     (  /   ) 3.People Excellence     (    ) 4.Governance Excellence</t>
  </si>
  <si>
    <t>C17เพื่อให้ผู้ป่วยระยะสุดท้ายได้รับการดูแลรักษาแบบประคับประคองที่มีคุณภาพ</t>
  </si>
  <si>
    <t xml:space="preserve">C18 ผู้ป่วยประคับประคองได้รับการดูแล ด้วยการแพทย์แผนไทย แพทย์ทางเลือกและกัญชาทางแพทย์ที่เหมาะสม </t>
  </si>
  <si>
    <t>C19 ประชาชนเข้าถึงบริการด้านการแพทย์แผนไทยและการแพทย์ทางเลือกเพิ่มขึ้น</t>
  </si>
  <si>
    <t xml:space="preserve">C20 ผู้มีปัญหาสุขภาพจิตและจิตเวชได้รับการดูแลรักษาที่ทันท่วงทีมีมาตรฐานและต่อเนื่อง จนถึงการติดตาม (Retention Rate) </t>
  </si>
  <si>
    <t>28.1 อัตราการฆ่าตัวตายสำเร็จ</t>
  </si>
  <si>
    <t>28.2 ร้อยละของผู้พยายามฆ่าตัวตายไม่กลับมาทำร้ายตัวเองซ้ำในระยะเวลา 1 ปี</t>
  </si>
  <si>
    <t>C22 เพิ่มศักยภาพ รพ.เพื่อให้ผู้ป่วย STEMI เข้าถึงบริการ และอัตราตายจากโรคหลอดเลือดหัวใจ</t>
  </si>
  <si>
    <t>K35 ร้อยละของผู้ป่วย Intermediate care * ได้รับการบริบาลฟื้นสภาพและติดตามจนครบ 6 เดือน หรือจน Barthel index = 20 ก่อนครบ 6เดือน</t>
  </si>
  <si>
    <t>C38 หน่วยงานสาธารณสุขปรับปรุงและพัฒนาในเรื่องคุณธรรมและความโปร่งใสในการดำเนินงาน</t>
  </si>
  <si>
    <t>1.1 การดูแลเด็ก 0-5  ปี</t>
  </si>
  <si>
    <t>2.กลุ่มเด็กวัยเรียนและวัยรุ่น</t>
  </si>
  <si>
    <t>2.1 ภาวะโภชนาการ</t>
  </si>
  <si>
    <t>2.2 ปัญหาสุขอนามัย</t>
  </si>
  <si>
    <t>2.3 พบปัญหาการตั้งครรภ์ไม่พร้อมในวัยรุ่น</t>
  </si>
  <si>
    <t>3.1 วัยทำงานมีพฤติกรรมสุขภาพที่ไม่พึงประสงค์</t>
  </si>
  <si>
    <t>3.2อัตราการฆ่าตัวตายสำเร็จ</t>
  </si>
  <si>
    <t>4. กลุ่มผู้สูงอายุ</t>
  </si>
  <si>
    <t>4.1 การดูแลสุขภาพผู้สูงอายุ</t>
  </si>
  <si>
    <t>โรคไข้เลือดออก</t>
  </si>
  <si>
    <t xml:space="preserve">ปี 2566 พบผู้ป่วยโรคไข้เลือดออกระบาดในพื้นที่อำเภอโป่งน้ำร้อน พบอัตราป่วย 530.10 ต่อแสนประชากร และพบค่าดัชนีความชุกของลูกน้ำยุงลาย HII=14.09  </t>
  </si>
  <si>
    <t>ปี 2556 พบผู้ป่วยโรคไข้เลือดออกระบาดในพื้นที่อำเภอโป่งน้ำร้อน พบอัตราป่วย 607.78 ต่อแสนประชากร และพบค่าดัชนีความชุกของลูกน้ำยุงลาย HII=30.09  เกินเกณฑ์ที่กระทรวงกำหนดคือเกินร้อยละ 10  ซึ่งทำให้เอื้อต่อการระบาดของโรคไข้เลือดออก</t>
  </si>
  <si>
    <t>โรคปอดบวม</t>
  </si>
  <si>
    <t>พบผู้ป่วยด้วยโรคปอดบวมอย่างต่อเนือง</t>
  </si>
  <si>
    <t>โรคมือเท้าปาก</t>
  </si>
  <si>
    <t xml:space="preserve">พบอัตราป่วยโรคมือเท้าปาก </t>
  </si>
  <si>
    <t>โรคอุจจาระร่วง</t>
  </si>
  <si>
    <t xml:space="preserve">ยังพบผู้ป่วยโรคอุจจาระร่วงต่อเนื่องเป็นประจำตลอดทั้งปี </t>
  </si>
  <si>
    <t>โรคตาแดง</t>
  </si>
  <si>
    <t xml:space="preserve">ยังพบผู้ป่วยโรคไข้หวัดใหญ่เป็นประจำตลอดทั้งปี </t>
  </si>
  <si>
    <t>โรคเบาหวาน</t>
  </si>
  <si>
    <t>พบผู้ป่วยโรคเบาหวานที่ไม่สามารถควบคุมระดับน้ำตาลได้</t>
  </si>
  <si>
    <t>โรคความดันโลหิตสูง</t>
  </si>
  <si>
    <t>พบผู้ป่วยโรคความดันโลหิตสูงที่ไม่สามารถควบคุมระดับความดันโลหิตสูงได้</t>
  </si>
  <si>
    <t>หัวใจและหลอดเลือด และโรคหลอดเลือดสมอง</t>
  </si>
  <si>
    <t>อัตราป่วยรายใหม่โรคหัวใจและหลอดเลือด โรคหลอดเลือดสมอง เพิ่มขึ้นจากปี2565</t>
  </si>
  <si>
    <t>โรคไตเรื้อรัง</t>
  </si>
  <si>
    <t>จำนวจผู้ป่วยโรคไตเรื้อรังมีแนวโน้มเพิ่มมากขึ้น</t>
  </si>
  <si>
    <t>โรคจิตเภท</t>
  </si>
  <si>
    <t>มีประชาชนในพื้นที่เกิดปัญหาด้านสุขภาพจิต เครียดจากรายได้ ปัญหาการถูกทอดทิ้ง และยังไม่ได้คัดกรอง</t>
  </si>
  <si>
    <t>OPD/NCD/PCC</t>
  </si>
  <si>
    <t>175 ราย</t>
  </si>
  <si>
    <t>โครงการพัฒนาระบบงาน กลุ่มงานบริหารทั่วไป</t>
  </si>
  <si>
    <t>กิจกรรม/โครงการ</t>
  </si>
  <si>
    <t xml:space="preserve"> 1.พัฒนาโรงพยาบาลตามนโยบาย EMS</t>
  </si>
  <si>
    <t>บริหาร/กลุ่มการฯ/PCC</t>
  </si>
  <si>
    <t xml:space="preserve"> 2.ประเมินการพัฒนาตามแผนทุกไตรมาส</t>
  </si>
  <si>
    <t xml:space="preserve"> 3.รับการประเมินตามเกณฑ์มาตรฐาน EMS จาก สสจ.จบ.</t>
  </si>
  <si>
    <t>จัดหาวัสดุ/ครุภัณฑ์</t>
  </si>
  <si>
    <t>บริหาร</t>
  </si>
  <si>
    <t>1 เตียง</t>
  </si>
  <si>
    <t>6 ตัว</t>
  </si>
  <si>
    <t>2 เครื่อง</t>
  </si>
  <si>
    <t>5 เครื่อง</t>
  </si>
  <si>
    <t>3 เรือน</t>
  </si>
  <si>
    <t>26 ถัง</t>
  </si>
  <si>
    <t>2 ชุด</t>
  </si>
  <si>
    <t>จ้างเหมา/ปรับปรุง</t>
  </si>
  <si>
    <t>โครงการพัฒนาระบบงาน กลุ่มงานทันตกรรม</t>
  </si>
  <si>
    <t>ทันตกรรม</t>
  </si>
  <si>
    <t>โครงการพัฒนาระบบงาน กลุ่มงานเภสัชกรรม</t>
  </si>
  <si>
    <t>ผู้ป่วยโรคเรื้อรัง</t>
  </si>
  <si>
    <t>3 ตัว</t>
  </si>
  <si>
    <t>1 ตู้</t>
  </si>
  <si>
    <t xml:space="preserve">1 อัน </t>
  </si>
  <si>
    <t>1 งาน</t>
  </si>
  <si>
    <t>1 คัน</t>
  </si>
  <si>
    <t>5 รายการ</t>
  </si>
  <si>
    <t>9 ตัว</t>
  </si>
  <si>
    <t>2 พาเลท</t>
  </si>
  <si>
    <t>โครงการพัฒนาระบบงาน กลุ่มงานประกันสุขภาพฯ</t>
  </si>
  <si>
    <t>ประกันฯ (IT)</t>
  </si>
  <si>
    <t>โครงการพัฒนาระบบงาน กลุ่มงานบริการด้านปฐมภูมิและองค์รวม</t>
  </si>
  <si>
    <t>15 อัน</t>
  </si>
  <si>
    <t>2 กล่อง</t>
  </si>
  <si>
    <t>200 แผ่น</t>
  </si>
  <si>
    <t>20 อัน</t>
  </si>
  <si>
    <t xml:space="preserve"> 1 เครื่อง</t>
  </si>
  <si>
    <t>2 ตู้</t>
  </si>
  <si>
    <t>5 ชุด</t>
  </si>
  <si>
    <t>โครงการพัฒนาระบบงาน กลุ่มงานแพทย์แผนไทยและแพทย์ทางเลือก</t>
  </si>
  <si>
    <t xml:space="preserve"> 1.เตียงจัดกระดูกปรับโครงสร้าง</t>
  </si>
  <si>
    <t>แพทย์แผนไทย</t>
  </si>
  <si>
    <t xml:space="preserve"> 2.หม้อหุงข้าว ขนาด 2.5 ลิตร</t>
  </si>
  <si>
    <t>1 ใบ</t>
  </si>
  <si>
    <t xml:space="preserve"> 3.หม้อหุงข้าว ขนาด 3.8 ลิตร</t>
  </si>
  <si>
    <t xml:space="preserve"> 4.หม้อสตูสแตนเลส ขนาด 8.9 ลิตร</t>
  </si>
  <si>
    <t xml:space="preserve"> 5.ชั้นไม้วางของ 3 ชั้น</t>
  </si>
  <si>
    <t>1 อัน</t>
  </si>
  <si>
    <t xml:space="preserve"> 6.ชั้นใส่ของ มีล้อเลื่อน (ใส่ครอบแก้ว)</t>
  </si>
  <si>
    <t xml:space="preserve"> 1.ปรับปรุงห้องย่างยา</t>
  </si>
  <si>
    <t xml:space="preserve"> 2.จ้างเหมาซักผ้าม่าน</t>
  </si>
  <si>
    <t>6 ผืน/2 ครั้ง</t>
  </si>
  <si>
    <t xml:space="preserve"> 3.จัดทำฉากกั้นห้อง PVC (ขนาด 2.95x2.40 ม.)</t>
  </si>
  <si>
    <t>โครงการพัฒนาระบบงาน กลุ่มงานเทคนิคการแพทย์</t>
  </si>
  <si>
    <t>โครงการพัฒนาระบบงาน กลุ่มงานเวชกรรมฟื้นฟู</t>
  </si>
  <si>
    <t>2 อัน</t>
  </si>
  <si>
    <t>1 ชิ้น</t>
  </si>
  <si>
    <t xml:space="preserve"> 6 ครั้ง/ปี 30 ตัวอย่าง</t>
  </si>
  <si>
    <t>ทุกคน</t>
  </si>
  <si>
    <t>ครบ 75 ข้อ(5 หมวด)</t>
  </si>
  <si>
    <t>ผัก ผลไม้ ที่ใช้ในงาน</t>
  </si>
  <si>
    <t>ทุกครั้งที่ใช้ผัก ผลไม้ สะอาดพร้อมทาน</t>
  </si>
  <si>
    <t>6 ครั้ง/ปี</t>
  </si>
  <si>
    <t>ทุกถาดอาหารเฉพาะโรค</t>
  </si>
  <si>
    <t>ทุกมื้อก่อนส่ง</t>
  </si>
  <si>
    <t>3 ครั้ง ต่อ ปี</t>
  </si>
  <si>
    <t>1 ครั้ง ต่อ ปี</t>
  </si>
  <si>
    <t>ต.ค.66-ม.ค.67</t>
  </si>
  <si>
    <t>เหล็กดัดทุกจุด</t>
  </si>
  <si>
    <t>1 ห้อง</t>
  </si>
  <si>
    <t>1 ตัวเครื่อง</t>
  </si>
  <si>
    <t>ต.ค.66-ส.ค.67</t>
  </si>
  <si>
    <t>1 หลัง</t>
  </si>
  <si>
    <t>โครงการพัฒนาระบบงาน กลุ่มการพยาบาล</t>
  </si>
  <si>
    <t xml:space="preserve"> 1.โครงการพัฒนาการบริหารจัดการให้มีการจัดบริการตามมาตรฐาน</t>
  </si>
  <si>
    <t xml:space="preserve"> ต.ค.66, เม.ย.67</t>
  </si>
  <si>
    <t xml:space="preserve"> 2 ครั้ง/ปี</t>
  </si>
  <si>
    <t>NSO /HA</t>
  </si>
  <si>
    <t>เครื่อง  printer</t>
  </si>
  <si>
    <t xml:space="preserve"> 1.โครงการพัฒนาระบบการให้บริการงานผู้ป่วยนอกตามมาตรฐานงาน OPD คุณภาพโดยการ Lean ระบบบริการดังนี้</t>
  </si>
  <si>
    <t>ผู้รับบริการ 41,030 ราย</t>
  </si>
  <si>
    <t>45,000 ครั้ง</t>
  </si>
  <si>
    <t>เพื่อความพร้อมใช้ในการปฏิบัติงาน</t>
  </si>
  <si>
    <t>14 คน</t>
  </si>
  <si>
    <t>41,000 ครั้ง</t>
  </si>
  <si>
    <t xml:space="preserve"> 2.การให้บริการในระยะก่อนตรวจรักษา</t>
  </si>
  <si>
    <t xml:space="preserve"> 45,000 ครั้ง</t>
  </si>
  <si>
    <t xml:space="preserve"> 3.การให้บริการในระยะขณะตรวจรักษา</t>
  </si>
  <si>
    <t>5,505 ครั้ง</t>
  </si>
  <si>
    <t xml:space="preserve"> 4.ให้บริการในระยะหลังการตรวจรักษา (Exit Nurse)</t>
  </si>
  <si>
    <t xml:space="preserve"> 41,030 ครั้ง</t>
  </si>
  <si>
    <t>7,379 ครั้ง</t>
  </si>
  <si>
    <t>3,936 ครั้ง</t>
  </si>
  <si>
    <t>2,044 ครั้ง</t>
  </si>
  <si>
    <t>1,125 ครั้ง</t>
  </si>
  <si>
    <t>698 ครั้ง</t>
  </si>
  <si>
    <t xml:space="preserve"> 5.โครงการ Scan ภาพผู้รับบริการเพื่อพิสูจน์อัตลักษณ์บุคคล</t>
  </si>
  <si>
    <t>ร้อยละ 70 ของผู้รับบริการทั้งหมด</t>
  </si>
  <si>
    <t xml:space="preserve"> 6.พัฒนาคุณภาพการบันทึกทางการพยาบาล</t>
  </si>
  <si>
    <t>360 ครั้ง</t>
  </si>
  <si>
    <t xml:space="preserve"> 7.สำรวจความพึงพอใจ</t>
  </si>
  <si>
    <t xml:space="preserve"> &gt; 85%</t>
  </si>
  <si>
    <t>12 ครั้ง/ปี ครั้งละ 50 ราย</t>
  </si>
  <si>
    <t>150 ราย</t>
  </si>
  <si>
    <t>4 ครั้ง/ปี</t>
  </si>
  <si>
    <t xml:space="preserve"> 8.การจัดอัตรากำลังให้เพียงพอและเหมาะสมกับลักษณะงาน</t>
  </si>
  <si>
    <t xml:space="preserve"> 12 ครั้ง</t>
  </si>
  <si>
    <t>3 ผืน</t>
  </si>
  <si>
    <t xml:space="preserve"> 1.โครงการพัฒนาคุณภาพการดูแลผู้ป่วยโรคหัวใจขาดเลือด ให้มีความพร้อมเรื่องอุปกรณ์ตรวจวินิจฉัย, ความรู้ของบุคลากร, ระบบส่งต่อรวดเร็ว</t>
  </si>
  <si>
    <t>ผู้ป่วยปีละ 50 คน</t>
  </si>
  <si>
    <t xml:space="preserve"> 2.โครงการพัฒนาการดูแลผู้ป่วย Stroke มีการทบทวนเวชระเบียนผู้ป่วยกรณีพบอุบัติการณ์ เช่น ส่งต่อล่าช้า, miss, delay diagnosis  </t>
  </si>
  <si>
    <t>ผู้ป่วย Stroke ที่พบอุบัติการณ์</t>
  </si>
  <si>
    <t xml:space="preserve"> 3.โครงการสำรวจและสนับสนุนให้ญาติผู้ป่วย ได้โอกาสวัดความดันโลหิต เพื่อค้นหาผู้ป่วยความดันโลหิตสูงแบบไม่มีอาการ</t>
  </si>
  <si>
    <t>3,000 คน/ปี</t>
  </si>
  <si>
    <t xml:space="preserve"> 4.โครงการพัฒนาความรู้เรื่องการช่วยฟื้นคืนชีพเบื้องต้นแก่ประชาชนทั่วไป, อสม.</t>
  </si>
  <si>
    <t xml:space="preserve"> 5.โครงการประชาสัมพันธ์จุดเกิดเหตุ อุบัติเหตุจราจรซ้ำซากแก่ประชาชนทั่วไปในที่ประชุมหัวหน้าส่วนราชการ</t>
  </si>
  <si>
    <t xml:space="preserve"> 6.โครงการซ้อมแผนการช่วยเหลือผู้ป่วยภาวะวิกฤตตามหน่วยงานต่างๆ ในรพช.</t>
  </si>
  <si>
    <t>3 เดือน/ครั้ง</t>
  </si>
  <si>
    <t xml:space="preserve"> 500 คน/ปี</t>
  </si>
  <si>
    <t>80 คน/ปี</t>
  </si>
  <si>
    <t>500 คน/ปี</t>
  </si>
  <si>
    <t>100 คน/ปี</t>
  </si>
  <si>
    <t>คอมพิวเตอร์  PC+อุปกรณ์+เครื่องสำรองไฟ (ห้องพักแพทย์)</t>
  </si>
  <si>
    <t>Tablet</t>
  </si>
  <si>
    <t xml:space="preserve"> 1.จัดประชุมแลกเปลี่ยนเรียนรู้  อุบัติการณ์สำคัญที่พบในหน่วยงาน</t>
  </si>
  <si>
    <t xml:space="preserve"> 2.ทบทวนเวชระเบียน Adverse event  </t>
  </si>
  <si>
    <t xml:space="preserve"> 3.โครงการพัฒนาบุคลากร เรื่องการสื่อสารกับผู้ป่วยต่างชาติชาวกัมพูชา โดยจัดทำสื่อการสื่อสาร Eletronic 1 ชุด</t>
  </si>
  <si>
    <t xml:space="preserve"> ม.ค.-เม.ย.67</t>
  </si>
  <si>
    <t xml:space="preserve"> ต.ค.66-ธ.ค.66</t>
  </si>
  <si>
    <t xml:space="preserve"> 1.โครงการพัฒนาการให้ยาระงับความรู้สึกอย่างปลอดภัย</t>
  </si>
  <si>
    <t>50 ราย</t>
  </si>
  <si>
    <t xml:space="preserve"> 2.โครงการพัฒนาการให้บริการผู้ป่วยผ่าตัด</t>
  </si>
  <si>
    <t xml:space="preserve"> 3.เตรียมความพร้อมช่วยผู้ป่วยภาวะวิกฤตและฉุกเฉิน</t>
  </si>
  <si>
    <t xml:space="preserve"> 4.ติดตามเฝ้าระวังความเสี่ยงและอุบัติการณ์ต่าง ๆ</t>
  </si>
  <si>
    <t xml:space="preserve"> 5.วิเคราะห์สาเหตุและปรับปรุงแผนป้องกันอันตรายด้านร่างกายและจิตใจ</t>
  </si>
  <si>
    <t xml:space="preserve"> 6.วางแผนคุ้มครองภาวะสุขภาพของผู้ป่วย</t>
  </si>
  <si>
    <t xml:space="preserve"> 7.จัดทำแผนและซ้อมแผนป้องกันอัคคีภัย</t>
  </si>
  <si>
    <t xml:space="preserve"> 8.พัฒนราะรบบการให้ข้อมูลความรู้ด้านสุขภาพแก่ผู้ป่วยผ่าตัด</t>
  </si>
  <si>
    <t xml:space="preserve"> 9.พัฒนาระบบการพิทักษ์สิทธิผู้ป่วย</t>
  </si>
  <si>
    <t xml:space="preserve"> 10.พัฒนาระบบการบันทึกทางการพยาบาล</t>
  </si>
  <si>
    <t xml:space="preserve"> 11.พัฒนาคุณภาพบุคลากร</t>
  </si>
  <si>
    <t xml:space="preserve"> 12.ประเมิน Competency</t>
  </si>
  <si>
    <t xml:space="preserve"> 13.นิเทศทางการพยาบาล</t>
  </si>
  <si>
    <t xml:space="preserve"> 14.พัฒนาคุณภาพ QA</t>
  </si>
  <si>
    <t xml:space="preserve"> 15.พัฒนาคุณภาพโรงพยาบาล</t>
  </si>
  <si>
    <t>ทุกเดือน</t>
  </si>
  <si>
    <t xml:space="preserve"> 1.โครงการประชุมเชิงปฏิบัติการเรื่องการพยาบาลผู้ป่วยระยะท้ายครบวงจรด้วยหัวใจความเป็นมนุษย์</t>
  </si>
  <si>
    <t>1 ครั้ง/30 คน</t>
  </si>
  <si>
    <t xml:space="preserve"> 2. โครงการอบรมเชิงปฏิบัติการอ่านและแปลผล EKG สำหรับพยาบาล</t>
  </si>
  <si>
    <t>2 ครั้ง/50 คน</t>
  </si>
  <si>
    <t xml:space="preserve"> 3.โครงการประชุมแลกเปลี่ยนเรียนรู้อุบัติการณ์สำตัญที่พบในหน่วยงาน</t>
  </si>
  <si>
    <t xml:space="preserve"> ต.ค.66-ก.ย.67 </t>
  </si>
  <si>
    <t xml:space="preserve"> 4. โครงการทบทวนเวชระเบียนเพื่อหา Adverse Event</t>
  </si>
  <si>
    <t>3 เตียง</t>
  </si>
  <si>
    <t>30 จุด</t>
  </si>
  <si>
    <t>2 ครั้ง/60 คน</t>
  </si>
  <si>
    <t>Home ward</t>
  </si>
  <si>
    <t>ม.ค.67-มี.ค.67</t>
  </si>
  <si>
    <t xml:space="preserve"> 1.โครงการพัฒนาระบบการดูแลผู้ป่วยในให้ได้มาตรฐาน</t>
  </si>
  <si>
    <t>1,700 คน</t>
  </si>
  <si>
    <t>6,800 วัน</t>
  </si>
  <si>
    <t>35 ราย</t>
  </si>
  <si>
    <t xml:space="preserve"> 2.โครงการพัฒนาระบบการวางแผนจำหน่ายโดยทีมสหสาขาวิชาชีพ</t>
  </si>
  <si>
    <t>900 คน</t>
  </si>
  <si>
    <t xml:space="preserve"> 3.โครงการพัฒนาระบบการดูแลผู้ป่วยโรคไข้ เลือดออกเพื่อป้องกันการเกิดภาวะน้ำเกิน</t>
  </si>
  <si>
    <t xml:space="preserve"> 4.โครงการดูแลผู้ป่วยไข้เลือดออก</t>
  </si>
  <si>
    <t xml:space="preserve"> 5.โครงการพัฒนาบุคลากรด้านกฎหมายและจริยธรรม เพื่อให้บริการได้ตามมาตรฐานวิชาชีพ</t>
  </si>
  <si>
    <t xml:space="preserve"> 6.โครงการส่งบุคลากรเข้ารับการอบรมเกี่ยวกับกฎหมาย</t>
  </si>
  <si>
    <t>w2</t>
  </si>
  <si>
    <t xml:space="preserve"> 7.โครงการพัฒนาระบบการดูแลผู้ป่วยโรคเรื้อรังเพื่อให้ผู้ป่วยได้รับการดูแลตามมาตรฐาน</t>
  </si>
  <si>
    <t xml:space="preserve"> 8.โครงการส่งบุคลากรเข้ารับการอบรมวิชาการโรงพยาบาลพระปกเกล้า</t>
  </si>
  <si>
    <t xml:space="preserve"> 9.โครงการพัฒนาระบบการดูแลผู้ป่วยที่มีภาวะวิกฤต เพื่อประเมินภาวะวิกฤติได้โดยเร็ว</t>
  </si>
  <si>
    <t xml:space="preserve"> 10.โครงการส่งบุคลากรเข้ารับการอบรมฟื้นฟูความรู้เรื่องการ CPR</t>
  </si>
  <si>
    <t>9 คน</t>
  </si>
  <si>
    <t xml:space="preserve"> 11.โครงการพัฒนาระบบการดูแลผู้ป่วยโรคติดต่อ (IC) เพื่อป้องกันการแพร่กระจายเชื้อ</t>
  </si>
  <si>
    <t>15 คน</t>
  </si>
  <si>
    <t xml:space="preserve"> 12.โครงการพัฒนาระบบการบริหารความเจ็บปวดเพื่อช่วยบรรเทาอาการรบกวนตามมาตรฐาน</t>
  </si>
  <si>
    <t xml:space="preserve"> 13.โครงการพัฒนาระบบการจัดการด้านยา เพื่อให้ผู้ป่วยมีความปลอดภัย</t>
  </si>
  <si>
    <t xml:space="preserve"> 14.โครงการพัฒนาระบบการป้องกันอัคคีภัย เพื่อปฏิบัติได้ถูกต้อง</t>
  </si>
  <si>
    <t xml:space="preserve"> 15.โครงการพัฒนาระบบงการป้องกันอัคคีภัย เพื่อปฏิบัติได้ถูกต้อง</t>
  </si>
  <si>
    <t>7 คน</t>
  </si>
  <si>
    <t xml:space="preserve"> ก.ค.67</t>
  </si>
  <si>
    <t xml:space="preserve"> 16.โครงการพัฒนาระบบงานวิจัย</t>
  </si>
  <si>
    <t xml:space="preserve"> 17.โครงการป้องกันผู้ป่วยพลัดตกหกล้ม</t>
  </si>
  <si>
    <t xml:space="preserve"> 18.โครงการป้องกันการเกิดแผลกดทับ (บูรณาการกับ KPI 7 NSO)</t>
  </si>
  <si>
    <t xml:space="preserve"> 19.โครงการพัฒนาระบบการส่งผู้ป่วยกลับไปฉีดยาปฏิชีวนะต่อที่ รพ.สต.ได้ยาครบถ้วน</t>
  </si>
  <si>
    <t xml:space="preserve"> 20.พัฒนาและสนับสนุนเครื่องมือการจัดหาพัสดุ (วัสดุ/ครุภัณฑ์) และการซ่อมบำรุง</t>
  </si>
  <si>
    <t xml:space="preserve"> เม.ย.67-มิ.ย.67</t>
  </si>
  <si>
    <t xml:space="preserve">   IC</t>
  </si>
  <si>
    <t xml:space="preserve"> 1.โครงการลดอัตราการติดเชื้อในโรงพยาบาลดังนี้</t>
  </si>
  <si>
    <t>ผู้ป่วยนอก/ในทุกราย</t>
  </si>
  <si>
    <t xml:space="preserve"> LR/WI/W2</t>
  </si>
  <si>
    <t xml:space="preserve"> ก.พ.67</t>
  </si>
  <si>
    <t xml:space="preserve"> 2.โครงการเพื่อตอบสนองนโยบายในเรื่องของทักษะบุคลากรให้สอดคล้องกับการแพร่ระบาดของโรคอุบัติใหม่-อุบัติซ้ำ เช่น Covid-19 และการใช้ชีวิตแบบ New Normal โดยการปฏิบัติดังนี้</t>
  </si>
  <si>
    <t>ธ.ค.,มี.ค.,มิ.ย.,ก.ย.67</t>
  </si>
  <si>
    <t xml:space="preserve"> ต.ค./ม.ค./เม.ย./ก.ค.</t>
  </si>
  <si>
    <t xml:space="preserve"> -</t>
  </si>
  <si>
    <t>จนท.ทุกคน, ผู้รับบริการ</t>
  </si>
  <si>
    <t xml:space="preserve"> 3.การป้องกันการติดเชื้อดื้อยาในผู้ป่วย และบุคลากร ของโรงพยาบาล</t>
  </si>
  <si>
    <t>192 คนและผู้รับบริการ</t>
  </si>
  <si>
    <t xml:space="preserve"> 4.ติดตามประเมินแนวทางการปฏิบัติตามมาตรฐาน</t>
  </si>
  <si>
    <t xml:space="preserve"> 5.สอบสวนโรคร่วมกับคณะกรรมการและ SRRT เมื่อเกิดโรคระบาด</t>
  </si>
  <si>
    <t xml:space="preserve"> 6.รายงาน IC Surveillanc บำราศผ่านเวปไซต์</t>
  </si>
  <si>
    <t>1 ปี</t>
  </si>
  <si>
    <t xml:space="preserve"> 7. พัฒนาหน่วยบริการระดับปฐมภูมิ รพ.สต.</t>
  </si>
  <si>
    <t xml:space="preserve"> 8. จัดประชุม จนท. รพ.สต. เพื่อชี้แจงนโยบายการปฏิบัติเพื่อควบคุมและป้องกันการติดเชื้อ</t>
  </si>
  <si>
    <t xml:space="preserve"> 9.ทบทวนการเฝ้าระวังการติดเชื้อเมื่อมีเคส จาก รพ.สต.</t>
  </si>
  <si>
    <t>ม.ค.66/ก.ค.67</t>
  </si>
  <si>
    <t xml:space="preserve"> 10. มีการสื่อสารโดยใช้ระบบโทรศัพท์/Line group เพื่อติดต่อประสานงาน</t>
  </si>
  <si>
    <t xml:space="preserve"> 11.พัฒนาระบบบริหารจัดการบุคลากรทางการพยาบาล</t>
  </si>
  <si>
    <t xml:space="preserve"> 12. โครงการออกกำลังกาย บาสโลบ</t>
  </si>
  <si>
    <t xml:space="preserve"> 14. อบรมบุคลากรฟื้นฟูงาน IC 2 รุ่น+ซ้อมแผน (190 คน)</t>
  </si>
  <si>
    <t xml:space="preserve"> 15. อบรมบุคลากรเรื่องการล้างมือและรณรงค์(ครั้ง)</t>
  </si>
  <si>
    <t xml:space="preserve"> 16. อบรมฟื้นฟูความรู้ ICWN( 20 คน)</t>
  </si>
  <si>
    <t xml:space="preserve"> 17. อบรมฟื้นฟู จนท. รพ.สต. (40 คน)</t>
  </si>
  <si>
    <t xml:space="preserve"> 18. โครงการสุขภาพดีเริ่มที่การเดิน</t>
  </si>
  <si>
    <t>4 ครั้ง/ปี ม.ค.67-ก.ย.67</t>
  </si>
  <si>
    <t>วัสดุ/ครุภัณฑ์</t>
  </si>
  <si>
    <t>40 เครื่อง</t>
  </si>
  <si>
    <t>1 อ่าง</t>
  </si>
  <si>
    <t>CSSD</t>
  </si>
  <si>
    <t xml:space="preserve"> 1.โครงการการสนับสนุการให้บริการด้านการรักษาพยาบาลโดยให้มีเครื่องมือที่สะอาดปราศจากเชื้อให้มีความเพียงพอพร้อมใช้ ปลอดภัย และมีคุณภาพแก่ผู้รับบริการ </t>
  </si>
  <si>
    <t>Supply</t>
  </si>
  <si>
    <t xml:space="preserve"> 370 ครั้ง/ปี</t>
  </si>
  <si>
    <t>150 ครั้ง/ปี</t>
  </si>
  <si>
    <t>ก.ย. 66/ มิ.ย. 67</t>
  </si>
  <si>
    <t xml:space="preserve">1 งาน </t>
  </si>
  <si>
    <t xml:space="preserve">  1 ตัว</t>
  </si>
  <si>
    <t xml:space="preserve">1 ตัว </t>
  </si>
  <si>
    <t>20 แผ่น</t>
  </si>
  <si>
    <t>1 ม้วน</t>
  </si>
  <si>
    <t>10 ตร.ม.</t>
  </si>
  <si>
    <t xml:space="preserve"> 1.ปรับปรุงขยายพื้นที่ห้องเตรียมเครื่องมือ</t>
  </si>
  <si>
    <t>งานซักฟอก</t>
  </si>
  <si>
    <t xml:space="preserve"> 1.การเตรียมความพร้อมให้มีผ้าเพียงพอพร้อมใช้สำหรับหน่วยงานต่าง ๆ ดังรายการต่อไปนี้</t>
  </si>
  <si>
    <t>ซักฟอก</t>
  </si>
  <si>
    <t>3 ครั้ง</t>
  </si>
  <si>
    <t>ทกุเดือน</t>
  </si>
  <si>
    <t xml:space="preserve"> 1.กิจกรรมหลักโครงการงานเอดส์</t>
  </si>
  <si>
    <t>350 ราย/1,750 ครั้ง</t>
  </si>
  <si>
    <t xml:space="preserve"> 2.งานคลินิกวัยรุ่น</t>
  </si>
  <si>
    <t xml:space="preserve"> 50 คน</t>
  </si>
  <si>
    <t xml:space="preserve"> 3.ดำเนินงานตามมาตรฐาน HA งานยาเสพติด </t>
  </si>
  <si>
    <t xml:space="preserve"> 4.โครงการอบรมการใช้แบบคัดกรองเสพติด V2 และการให้คำปรึกษา BA BI แก่เครือข่ายในชุมชน จนท.รพ.สต., อสม., ผู้นำและตำรวจ ทหารในพื้นที่</t>
  </si>
  <si>
    <t>โครงการพัฒนาคุณภาพโรงพยาบาล</t>
  </si>
  <si>
    <t>180 คน</t>
  </si>
  <si>
    <t>กลุ่มงานประกันฯ (เอนก)</t>
  </si>
  <si>
    <t>เลขา HA</t>
  </si>
  <si>
    <t xml:space="preserve"> 1.โครงการกิจกรรมทบทวนกระบวนการคุณภาพของสถานพยาบาลตามมาตรฐาน HA </t>
  </si>
  <si>
    <t>ทีม HA</t>
  </si>
  <si>
    <t xml:space="preserve"> 2.โครงการอบรมเชิงปฏิบัติแก่บุคลากร เรื่อง มาตรฐาน HA ฉบับ 5</t>
  </si>
  <si>
    <t>บุคลากร 190 คน</t>
  </si>
  <si>
    <t>ธ.ค.66</t>
  </si>
  <si>
    <t xml:space="preserve"> 3.โครงการอบรมเชิงปฎิบัติแก่บุคลากร เรื่อง การกระบวนการบริหารความเสี่ยงในสถานพยาบาล</t>
  </si>
  <si>
    <t>ม.ค.67</t>
  </si>
  <si>
    <t xml:space="preserve"> 4.โครงการอบรมมาตรฐานพฤติกรรมบริการสู่ความเป็นเลิศ (ESB)</t>
  </si>
  <si>
    <t>ม.ค.67-มิ.ย.67</t>
  </si>
  <si>
    <t xml:space="preserve"> 5.โครงการพัฒนาผลงานและกิจกรรมประกวดผลงานกิจกรรมคุณภาพ R2R,CQI,KM,นวตกรรม ประจำปี 2566</t>
  </si>
  <si>
    <t>มิ.ย.67</t>
  </si>
  <si>
    <t xml:space="preserve"> 6การเยี่ยมสำรวจการประเมินการรับรองคุณภาพ Re-Accreditation ครั้งที่ 3 จากสถาบันรับรองคุณภาพสถานพยาบาล (องค์การมหาชน)</t>
  </si>
  <si>
    <t>โครงการพัฒนาระบบงานทีมเครื่องมือแพทย์</t>
  </si>
  <si>
    <t>ทีมเครื่องมือแพทย์</t>
  </si>
  <si>
    <t>กลุ่มงานจิตเวชและยาเสพติด</t>
  </si>
  <si>
    <t>3 ชุด</t>
  </si>
  <si>
    <t xml:space="preserve"> 1.เครื่องทำลายเอกสาร</t>
  </si>
  <si>
    <t xml:space="preserve"> 3.เตียงสนาม</t>
  </si>
  <si>
    <t xml:space="preserve"> 2.โคมไฟตรวจภายใน</t>
  </si>
  <si>
    <t xml:space="preserve"> 4.พัดลมโคจร</t>
  </si>
  <si>
    <t xml:space="preserve"> 5.โทรทัศน์ 32 นิ้ว</t>
  </si>
  <si>
    <t xml:space="preserve"> 6.วิทยุสื่อสาร</t>
  </si>
  <si>
    <t xml:space="preserve"> 7.นาฬิกาดิจิตอล</t>
  </si>
  <si>
    <t xml:space="preserve"> 8.ถังดับเพลิง</t>
  </si>
  <si>
    <t xml:space="preserve"> 9.ปรับปรุงท่อระบายอากาศ</t>
  </si>
  <si>
    <t xml:space="preserve"> 10.เตียง Summer bed</t>
  </si>
  <si>
    <t xml:space="preserve"> 1.เครื่องขูดหินปูนแบบ Piezo-Electric</t>
  </si>
  <si>
    <t xml:space="preserve"> 2.เครื่องจี้ตัดไฟฟ้าทางทันตกรรม</t>
  </si>
  <si>
    <t xml:space="preserve"> 3.หัวกรอเร็ว (Areotor) แบบมีไฟ</t>
  </si>
  <si>
    <t xml:space="preserve"> 4.หัวกรอช้า (Contra angle)</t>
  </si>
  <si>
    <t xml:space="preserve"> 6.เครื่องเป่าทราย</t>
  </si>
  <si>
    <t xml:space="preserve"> 7.ชุดทันตกรรมเคลื่อนที่พร้อมเครื่องกรอฟันแบบเคลื่อนที่ได้</t>
  </si>
  <si>
    <t xml:space="preserve"> 8.แปรงสีฟันเด็ก 0-3 ปี</t>
  </si>
  <si>
    <t xml:space="preserve"> 9.แปรงสีฟันเด็ก 3-9 ปี</t>
  </si>
  <si>
    <t xml:space="preserve"> 10.ยาสีฟันฟลูออไรด์เด็ก</t>
  </si>
  <si>
    <t xml:space="preserve"> 11.เก้าอี้ทันตแพทย์ Belmont</t>
  </si>
  <si>
    <t xml:space="preserve"> 12.เก้าอี้ผู้ช่วยทันตแพทย์</t>
  </si>
  <si>
    <t xml:space="preserve"> 5.หัวกรอด้ามตรง (Straight handpiece)</t>
  </si>
  <si>
    <t xml:space="preserve"> 14.โคมไฟส่องสว่างยูนิตทันตกรรม(เปลี่ยนทดแทนของเก่า)</t>
  </si>
  <si>
    <t xml:space="preserve"> 13.ชุดเครื่องขยายเสียงและลำโพง</t>
  </si>
  <si>
    <t xml:space="preserve"> 15.เครื่องมอเตอร์ซัคชั่นแรงดูดกำลังสูง(High Volume Evacuator)</t>
  </si>
  <si>
    <t xml:space="preserve"> 16.โต๊ะสำนักงาน</t>
  </si>
  <si>
    <t xml:space="preserve"> 17.เก้าอี้สำนักงาน </t>
  </si>
  <si>
    <t xml:space="preserve"> 1.ค่าแลปฟันปลอมแบบถอดได้</t>
  </si>
  <si>
    <t xml:space="preserve"> 2.ค่าแลปฟันปลอมแบบติดแน่น</t>
  </si>
  <si>
    <t xml:space="preserve"> 3.ปรับปรุงฝ้าเพดานห้องนั่งรอรับบริการทันตกรรม</t>
  </si>
  <si>
    <t xml:space="preserve"> 4.บำรุงรักษาระบบทันตกรรม </t>
  </si>
  <si>
    <t xml:space="preserve"> 5.ติดตั้งบานเลื่อนใต้อ่างล้างเครื่องมือ</t>
  </si>
  <si>
    <t xml:space="preserve"> 6.ปรับปรุงฝ้าเพดานห้องนั่งรอรับบริการทันตกรรม</t>
  </si>
  <si>
    <t xml:space="preserve"> 9.โครงการพัฒนาระบบบริการสาขาโรคตา</t>
  </si>
  <si>
    <t xml:space="preserve"> 1.กิจกรรมฝากยาไว้ไม่รอนาน</t>
  </si>
  <si>
    <t xml:space="preserve"> 2.กิจกรรมส่งยาทางไปรษณีย์</t>
  </si>
  <si>
    <t xml:space="preserve"> 7.พัฒนาระบบการคัดกรองภาวะแทรกซ้อนทางตาในกลุ่มผู้ป่วยเบาหวาน</t>
  </si>
  <si>
    <t xml:space="preserve"> 2.พัฒนาระบบการคัดกรองภาวะแทรกซ้อนทางตาในกลุ่มผู้ป่วยเบาหวาน</t>
  </si>
  <si>
    <t>2,260 ราย</t>
  </si>
  <si>
    <t>OPD/NCD</t>
  </si>
  <si>
    <t>86 ราย</t>
  </si>
  <si>
    <t>OPD/NCD/PCU</t>
  </si>
  <si>
    <t xml:space="preserve"> 5.กิจกรรมคัดกรองสายตาในผู้ป่วยโรคเรื้อรังและ Refer พบจักษุแพทย์</t>
  </si>
  <si>
    <t>40 ราย</t>
  </si>
  <si>
    <t xml:space="preserve"> 6.ให้บริการ Refer ผู้ป่วยเบาหวานที่มีปัญหาด้านสายตาพบจักษุแพทย์  รพศ.</t>
  </si>
  <si>
    <t>ต.ค.66-มิ.ย.67</t>
  </si>
  <si>
    <t>ทุกวันศุกร์
 ต.ค.66-ก.ย.67</t>
  </si>
  <si>
    <t>ทุกวันพุธ
ต.ค.66-ก.ย.67</t>
  </si>
  <si>
    <t>ทุกวันพุธ, พฤหัสบดี
ต.ค.66-ก.ย.67</t>
  </si>
  <si>
    <t>ทุกวันพุธและพฤหัสบดี
 ต.ค.66-ก.ย.67</t>
  </si>
  <si>
    <t xml:space="preserve"> ธ.ค.66, มี.ค.67, มิ.ย.67, ก.ย.67</t>
  </si>
  <si>
    <t>ตามแผน สสจ.
ต.ค.66-ก.ย.67</t>
  </si>
  <si>
    <t>ตัวแทน อสม.หมู่ละ 1 คน/9 หมู่บ้าน</t>
  </si>
  <si>
    <t xml:space="preserve"> ต.ค.66, ม.ค.67, พ.ค.67, ก.ย.67</t>
  </si>
  <si>
    <t>ก.พ.67-ก.ย.67</t>
  </si>
  <si>
    <t>ธ.ค.66, มิ.ย.67, ก.ค.67, ส.ค.67</t>
  </si>
  <si>
    <t>ส.ค.66-ก.ย.66</t>
  </si>
  <si>
    <t>ม.ค.67-ส.ค.67</t>
  </si>
  <si>
    <t>ธ.ค.66, มี.ค67, มิ.ย.67, ก.ย.67</t>
  </si>
  <si>
    <t>เม.ย.67-มิ.ย.67</t>
  </si>
  <si>
    <t>ก.ค.67-ส.ค.67</t>
  </si>
  <si>
    <t xml:space="preserve"> พ.ย.66-ธ.ค.66</t>
  </si>
  <si>
    <t>พ.ค.67- มิ.ย.67</t>
  </si>
  <si>
    <t>ทุกวันพฤหัส เช้า
ต.ค.66-ก.ย.67</t>
  </si>
  <si>
    <t>2 วันต่อเดือน
ต.ค.66-ก.ย.67</t>
  </si>
  <si>
    <t>ทุก 3 เดือน
ต.ค.66-ก.ย.67</t>
  </si>
  <si>
    <t xml:space="preserve"> ต.ค.66, ม.ค.67, เม.ย.67, ก.ค.67</t>
  </si>
  <si>
    <t>ทุกไตรมาส
 ต.ค.66-ก.ย.67</t>
  </si>
  <si>
    <t>ทุกวัน
 ต.ค.66-ก.ย.67</t>
  </si>
  <si>
    <t>ทุกสัปดาห์
 ต.ค.66-ก.ย.67</t>
  </si>
  <si>
    <t>ทุกเดือน
 ต.ค.66-ก.ย.67</t>
  </si>
  <si>
    <t xml:space="preserve"> 1.เก้าอี้สำนักงาน</t>
  </si>
  <si>
    <t xml:space="preserve"> 2.ตู้เก็บเอกสารงานคุ้มครองผู้บริโภค</t>
  </si>
  <si>
    <t xml:space="preserve"> 3.ตู้เก็บยาเสพติดและวัตถุออกฤทธิ์บานทึบ</t>
  </si>
  <si>
    <t xml:space="preserve"> 4.โต๊ะวางคอมพิวเตอร์ </t>
  </si>
  <si>
    <t xml:space="preserve"> 5.เครื่องพิมพ์ sticker วันหมดอายุ</t>
  </si>
  <si>
    <t xml:space="preserve"> 6.กล่องพลาสติก ตะกร้าใส่ยา</t>
  </si>
  <si>
    <t xml:space="preserve"> 7.รถส่งยาผู้ป่วยใน </t>
  </si>
  <si>
    <t xml:space="preserve"> 8.จัดซื้อสติ๊กเกอร์ช่วยจำช่วยสื่อสารเรื่องยา</t>
  </si>
  <si>
    <t xml:space="preserve"> 9.ชั้นวางของ 3 ชั้น</t>
  </si>
  <si>
    <t xml:space="preserve"> 10.พาเลทวางของ</t>
  </si>
  <si>
    <t xml:space="preserve"> 1.ตู้เหล็ก 4 ชั้นประตูบานเลื่อน 2 บาน (กระจก)</t>
  </si>
  <si>
    <t xml:space="preserve"> 2.เก้าอี้นั่งทำงานแบบมีล้อเลื่อนและพนักพิง</t>
  </si>
  <si>
    <t xml:space="preserve"> 1.ปรอทวัดไข้</t>
  </si>
  <si>
    <t xml:space="preserve"> 2.เครื่องเจาะ DTX</t>
  </si>
  <si>
    <t xml:space="preserve"> 3.เข็มเจาะ DTX</t>
  </si>
  <si>
    <t xml:space="preserve"> 4.แผ่นตรวจ DTX</t>
  </si>
  <si>
    <t xml:space="preserve"> 5.เครื่องวัดออกซิเจนปลายนิ้ว</t>
  </si>
  <si>
    <t xml:space="preserve"> 1.ค่าจ้างเหมาซักผ้าม่าน</t>
  </si>
  <si>
    <t>350 เล่ม</t>
  </si>
  <si>
    <t xml:space="preserve">  1.พัฒนาศักยภาพ อสม. ในการคัดกรองตาต้อกระจก</t>
  </si>
  <si>
    <t xml:space="preserve"> 6.เครื่องชั่งน้ำหนักผู้ใหญ่แบบดิจิตอลอันใหญ่</t>
  </si>
  <si>
    <t xml:space="preserve"> 7.เครื่องชั่งน้ำหนักเด็กแบบดิจิตอล</t>
  </si>
  <si>
    <t xml:space="preserve"> 8.พัดลมติดผนัง</t>
  </si>
  <si>
    <t xml:space="preserve"> 9.เก้าอี้สำนักงาน</t>
  </si>
  <si>
    <t xml:space="preserve"> 10.ตู้เก็บเอกสาร 2 ชั้น</t>
  </si>
  <si>
    <t xml:space="preserve"> 11.สมุดฝากครรภ์ต่างด้าว</t>
  </si>
  <si>
    <t xml:space="preserve"> 12.เก้าอี้แถว 4 ที่นั่ง</t>
  </si>
  <si>
    <t>เทคนิคการแพทย์</t>
  </si>
  <si>
    <t>งานเทคนิคการแพทย์</t>
  </si>
  <si>
    <t>4 ตัว</t>
  </si>
  <si>
    <t>1 แผ่น</t>
  </si>
  <si>
    <t xml:space="preserve"> 1.Internal Audit </t>
  </si>
  <si>
    <t xml:space="preserve"> 2.ขอรับการประเมินมาตรฐานทางห้องปฏิบัติการจากสภาเทคนิคการแพทย์</t>
  </si>
  <si>
    <t xml:space="preserve"> 3.สมัครการทดสอบความชำนาญ EQA สาขาเคมีคลินิค</t>
  </si>
  <si>
    <t xml:space="preserve"> 4.สมัครเข้าร่วมทดสอบความชำนาญ EQA ตรวจเอชไอวีซีโรโลยี</t>
  </si>
  <si>
    <t xml:space="preserve"> 5.สมัครเข้าร่วมทดสอบความชำนาญ EQA Parasitilogy</t>
  </si>
  <si>
    <t xml:space="preserve"> 6.สมัครเข้าร่วมทดสอบความชำนาญ EQA สำนักมาตรฐานห้องปฏิบัติการ กรมวิทยาศาสตร์การแพทย์</t>
  </si>
  <si>
    <t xml:space="preserve"> 7.สมัครเข้าร่วมทดสอบความชำนาญการตรวจน้ำตาลปลายนิ้วด้วยเครื่อง POCT</t>
  </si>
  <si>
    <t xml:space="preserve"> 8.สมัครเข้าร่วมทดสอบความชำนาญการตรวจ Hemoglobin A1C</t>
  </si>
  <si>
    <t xml:space="preserve"> 9.แผนการส่งตรวจไปยังห้องปฏิบัติการอื่น</t>
  </si>
  <si>
    <t xml:space="preserve"> 10.สอบเทียบ Auto pipette ให้สามารถใช้งานได้ตามมาตรฐาน</t>
  </si>
  <si>
    <t xml:space="preserve"> 11.สอบเทียบตู้ปลอดเชื้อให้สามารถใช้งานได้ตามมาตรฐาน</t>
  </si>
  <si>
    <t xml:space="preserve"> 12.สอบเทียบตู้ Fume Hood ให้สามารถใช้งานได้ตามมาตรฐาน</t>
  </si>
  <si>
    <t xml:space="preserve"> 13.ตรวจเช็คความพร้อมใช้งานและทำความสะอาดกล้องจุลทรรศน์</t>
  </si>
  <si>
    <t xml:space="preserve"> 1.Autopipette 10-100 ml</t>
  </si>
  <si>
    <t xml:space="preserve"> 2.Autopipette 100-1000 ml</t>
  </si>
  <si>
    <t xml:space="preserve"> 3.ป้ายแสดงสายงานบังคับบัญชา</t>
  </si>
  <si>
    <t xml:space="preserve"> 4.Volume pipette 2.0 mL.</t>
  </si>
  <si>
    <t xml:space="preserve"> 5.Volume pipette 5.0 mL.</t>
  </si>
  <si>
    <t xml:space="preserve"> 6.Thermometer แบบแท่งแก้ว</t>
  </si>
  <si>
    <t xml:space="preserve"> 7.Thermometer แบบกลม</t>
  </si>
  <si>
    <t xml:space="preserve"> 8.เครื่องวัดอุณหภูมิตู้เย็น</t>
  </si>
  <si>
    <t xml:space="preserve"> 1.โครงการอบรมเชิงปฏิบัติการเรื่องการดูแล ฟื้นฟูผู้ป่วยระยะกลาง ( IMC ) แก่ อสม. อ.โป่งน้ำร้อน</t>
  </si>
  <si>
    <t xml:space="preserve"> 1.ขั้วกระตุ้นไฟฟ้าระบบสูญญากาศ ( vacuum Electrode System ) ยี่ห้อ BTL รุ่น BTL-VAC II</t>
  </si>
  <si>
    <t xml:space="preserve"> 2.โทรศัพท์มือถือสมาร์ทโฟน</t>
  </si>
  <si>
    <t xml:space="preserve"> 3.ลูกหมุนระบายอากาศ (Air Ventilator)</t>
  </si>
  <si>
    <t xml:space="preserve"> 4.เครื่องสั่นปอด</t>
  </si>
  <si>
    <t xml:space="preserve"> 5.ซ่อมบำรุงหน้าจอ ทัชสกรีน เครื่องดึงหลังยี่ห้อ Chattanooga รุ่น Tru Trac (เลข.6530-040-0003/2)</t>
  </si>
  <si>
    <t xml:space="preserve"> 1.พัฒนาควบคุมคุณภาพมาตรฐานตามเกณฑ์บริการอาหาร</t>
  </si>
  <si>
    <t xml:space="preserve"> 2.ปฏิบัติตามมาตราฐานสุขาภิบาลอาหารสำหรับโรงอาหาร(ตามกฎกระทรวงสุขลักษณะของสถานที่จำหน่ายอาหาร พ.ศ. 2561)</t>
  </si>
  <si>
    <t xml:space="preserve"> 3.ป้องกันผักปนเปื้อนเชื้อโรค และพยาธิ</t>
  </si>
  <si>
    <t xml:space="preserve"> 4.โครงการโรงพยาบาลอาหารปลอดภัย</t>
  </si>
  <si>
    <t xml:space="preserve"> 5.งานโภชนบำบัด</t>
  </si>
  <si>
    <t xml:space="preserve"> 2.โต๊ะแสตนเลสประกอบอาหารขนาด 70X110 ซม.</t>
  </si>
  <si>
    <t xml:space="preserve"> 3.ฐานรถขับเคลื่อนไฟฟ้าชนิดนั่งขับแบบเปลือย</t>
  </si>
  <si>
    <t xml:space="preserve"> 4.คอมพิวเตอร์</t>
  </si>
  <si>
    <t xml:space="preserve"> 5.โต๊ะคอมพิวเตอร์พร้อมเก้าอี้</t>
  </si>
  <si>
    <t xml:space="preserve"> 6.เครื่องปริ๊นสติกเกอร์ THERMAL</t>
  </si>
  <si>
    <t xml:space="preserve"> 7.พัดลมระบายอากาศ+ปล่องสังกะสี</t>
  </si>
  <si>
    <t xml:space="preserve"> 8.อ่างล้างจานสแตนเลส 2 หลุม</t>
  </si>
  <si>
    <t xml:space="preserve"> 9.อ่างล้างจานสแตนเลส 1 หลุม</t>
  </si>
  <si>
    <t xml:space="preserve"> 10.ตู้ลิ้นชักแบบเหล็ก 4 ชั้น</t>
  </si>
  <si>
    <t xml:space="preserve"> 11.เครื่องทำน้ำอุ่น</t>
  </si>
  <si>
    <t xml:space="preserve"> 1.ฉากกั้นสำนักงาน</t>
  </si>
  <si>
    <t xml:space="preserve"> 2.ทาสีเหล็กดัดประตู หน้าต่าง ที่เก็บถังแก๊ส</t>
  </si>
  <si>
    <t xml:space="preserve"> 3.ปรับปรุงห้องน้ำเจ้าหน้าที่</t>
  </si>
  <si>
    <t xml:space="preserve">   4.1 เฝ้าระวังการปนเปื้อนในภาชนะอุปกรณ์โดยใชน้ำยา SI-2</t>
  </si>
  <si>
    <t xml:space="preserve">   4.2 ชุดทดสอบสารเคมีตกค้างในผักและผลไม้</t>
  </si>
  <si>
    <t xml:space="preserve">   4.3 เฝ้าระวังความปลอดภัยเกี่ยวกับอาหารประจำปี</t>
  </si>
  <si>
    <t xml:space="preserve">   5.1 เยี่ยมผู้ป่วยและญาติ เพื่อให้ได้รับคำแนะนำเรื่องอาหารเฉพาะโรคเพื่อนำไปปฏิบัติดูแลตนเองที่บ้านในผู้ป่วยที่ต้องปรับเปลี่ยนพฤติกรรมการบริโภคที่นอนพักรักษาที่ตึกผู้ป่วย</t>
  </si>
  <si>
    <t xml:space="preserve">   5.2 สอนสาธิตการทำอาหารทางสายให้อาหารแก่ญาติ ทั้งสูตรอาหารทาง การแพทย์และปั่นเอง</t>
  </si>
  <si>
    <t xml:space="preserve">   5.3 กิจกรรมกลุ่ม แลกเปลี่ยนเรียนรู้ประสบการณ์ เสริมสร้างความรู้ด้านอาหารและโภชนาการ ในผู้ผู้รับบริการในคลีนิก NCD เช่น คลินิกเบาหวาน</t>
  </si>
  <si>
    <t xml:space="preserve">   5.4 นำผู้ที่มาเข้าคลินิค มาทำกลุ่มเสริมให้ ความรู้ด้านโภชนบำบัดและอาหาร คลินิกความดันโลหิตสูง</t>
  </si>
  <si>
    <t xml:space="preserve">   5.5 ให้ความรู้ด้านอาหารเฉพาะโรค</t>
  </si>
  <si>
    <t xml:space="preserve">   5.6 ร่วมกับทีมสหสาวิชาชีพออกเยี่ยมบ้าน ผู้ป่วยที่กลับไปพักรักษาตัวที่บ้านพร้อมกับทีมสหสาขาวิชาชีพ</t>
  </si>
  <si>
    <t xml:space="preserve"> 1.โต๊ะคอมพิวเตอร์</t>
  </si>
  <si>
    <t xml:space="preserve"> 2.เก้าอี้พนักพิง พักแขนมีล้อเลื่อน</t>
  </si>
  <si>
    <t xml:space="preserve"> 3.ชุดโต๊ะเก้าอี้ประชุม (เก้าอี้ 10 ตัว)</t>
  </si>
  <si>
    <t xml:space="preserve"> 4.คอมพิวเตอร์  PC+อุปกรณ์+เครื่องสำรองไฟ </t>
  </si>
  <si>
    <t xml:space="preserve"> 5.เครื่อง  printer</t>
  </si>
  <si>
    <t xml:space="preserve"> 1.ห้องเก็บเครื่องมือทางการแพทย์</t>
  </si>
  <si>
    <t xml:space="preserve"> 2.ตึกยาเสพติด</t>
  </si>
  <si>
    <t xml:space="preserve"> 3.สร้างห้อง HA </t>
  </si>
  <si>
    <t xml:space="preserve"> 4.ฐานพระขนาด สูง 1.5 เมตร x 1 เมตร (ขนาดพระ 60 x 100 ซม)</t>
  </si>
  <si>
    <t xml:space="preserve"> 5.ชั้นลอยห้องหัวหน้ากลุ่มการ</t>
  </si>
  <si>
    <t xml:space="preserve"> 6.จ้างเจ้าหน้าที่ดูแลเครื่องมือแพทย์</t>
  </si>
  <si>
    <t xml:space="preserve"> ม.ค.67-มี.ค.67</t>
  </si>
  <si>
    <t xml:space="preserve"> ก.ค.67-ก.ย.67</t>
  </si>
  <si>
    <t xml:space="preserve">  ธ.ค.66, มี.ค.67, มิ.ย.67, ก.ย.67</t>
  </si>
  <si>
    <t xml:space="preserve"> 10.กิจกรรมคัดกรองผู้รับบริการ OPD/NCD ที่มีปัญหาทางด้านสายตา</t>
  </si>
  <si>
    <t xml:space="preserve"> 11.ผู้ป่วยที่แพทย์วินิจฉัยว่าเป็นตาต้อกระจก ส่งต่อ รพ.พระปกเกล้าเพื่อรักษาต่อ/ผ่าตัด</t>
  </si>
  <si>
    <t xml:space="preserve"> 12.ผู้ป่วยตาบอดจากต้อกระจก (Blindina Cataraet) ได้รับการผ่าตัดภายใน 30 วัน</t>
  </si>
  <si>
    <t xml:space="preserve"> 1.โทรศัพท์ไร้สาย (ภายใน)</t>
  </si>
  <si>
    <t xml:space="preserve"> 2.โทรศัพท์มือถือ (สมาทร์โฟน)</t>
  </si>
  <si>
    <t xml:space="preserve"> 3.เก้าอี้พนักพิง พักแขนมีล้อเลื่อน</t>
  </si>
  <si>
    <t xml:space="preserve"> 4.จอทีวีสมาทร์ทีวี  36 นิ้ว หรือใกล้เคียง</t>
  </si>
  <si>
    <t xml:space="preserve"> 5.พัดลมตั้งพื้นขนาด 18"</t>
  </si>
  <si>
    <t xml:space="preserve"> 6.ถังขยะ stainless 12" มีล้อมีฝาใช้เท้าเหยียบ</t>
  </si>
  <si>
    <t xml:space="preserve"> 7.ไมค์ลอย เรียกผู้รับบริการ </t>
  </si>
  <si>
    <t xml:space="preserve"> 8.ตู้เก็บเครื่องมือ Sterline</t>
  </si>
  <si>
    <t xml:space="preserve"> 9.ถังพลาสติก ขนาด 30 กล.</t>
  </si>
  <si>
    <t xml:space="preserve"> 10.เครื่องเคลือบบัตร</t>
  </si>
  <si>
    <t xml:space="preserve"> 11.ผ้าม่าน</t>
  </si>
  <si>
    <t xml:space="preserve"> 12.นาฬิกาติดผนังดิจิตอล</t>
  </si>
  <si>
    <t xml:space="preserve"> 13.นาฬิกาติดผนังตัวเลข</t>
  </si>
  <si>
    <t xml:space="preserve"> 14.เครื่องวัดออกซิเจนผู้ใหญ่ (หนีบนิ้ว)</t>
  </si>
  <si>
    <t xml:space="preserve"> 15.หมอนหนังเทียม</t>
  </si>
  <si>
    <t xml:space="preserve"> 16.กล่องลิ้นชักพลาสติก  (ใส่เสื้อผ้าผู้ป่วย)</t>
  </si>
  <si>
    <t xml:space="preserve"> 17.คอมพิวเตอร์  PC+อุปกรณ์+เครื่องสำรองไฟ</t>
  </si>
  <si>
    <t xml:space="preserve"> 18.เครื่อง  printer</t>
  </si>
  <si>
    <t xml:space="preserve"> 19.เครื่องแสกนบัตรประชาชน (สำหรับ Authen)</t>
  </si>
  <si>
    <t xml:space="preserve"> 1.ค่าบำรุงรักษาตู้เก็บเสมหะ</t>
  </si>
  <si>
    <t xml:space="preserve"> 2.ห้องน้ำเจ้าหน้าที่</t>
  </si>
  <si>
    <t xml:space="preserve"> 3.แอร์ขนาด 9000 BTU (สำหรับห้องแยกโรคโซน Isolate)</t>
  </si>
  <si>
    <t xml:space="preserve"> 4.จอโทรทัศน์ขนาด  36 นิ้ว</t>
  </si>
  <si>
    <t xml:space="preserve"> 5.ชั้น stainless 3 ชั้น มีลิ้นชัก 6 ลิ้นชัก กว้าง 40 cms ยาว 110  cms. สูง 110 cms.</t>
  </si>
  <si>
    <t xml:space="preserve"> 6.จอโทรทัศน์ขนาด  36 นิ้ว</t>
  </si>
  <si>
    <t xml:space="preserve"> 7.ชั้นวางของห้องแยก ทำด้วย stainless</t>
  </si>
  <si>
    <t xml:space="preserve"> 8.พัดลมตั้งพื้นขนาด 18"</t>
  </si>
  <si>
    <t xml:space="preserve"> 9.ที่นอนเตียงเดี่ยว ทำด้วยยางพารา (3 ฟุต) ห้องพักแพทย์</t>
  </si>
  <si>
    <t xml:space="preserve"> 10.ถังขยะ stainless 12" มีล้อมีฝาใช้เท้าเหยียบ</t>
  </si>
  <si>
    <t xml:space="preserve"> 11.counter triage รูปตัวแอล </t>
  </si>
  <si>
    <t xml:space="preserve"> 12.ไมค์ลอย เรียกผู้รับบริการ </t>
  </si>
  <si>
    <t xml:space="preserve"> 13.นาฬิกาจับเวลา (งาน COPD)</t>
  </si>
  <si>
    <t xml:space="preserve"> 14.ตู้เหล็ก หน้ากระจก</t>
  </si>
  <si>
    <t xml:space="preserve"> 16.ผ้าม่านกว้าง 180 x สูง  120  ซม.</t>
  </si>
  <si>
    <t xml:space="preserve"> 17.หมอนหนุน (ห้องพักแพทย์)</t>
  </si>
  <si>
    <t xml:space="preserve"> 18.ชั้นพลาสติก 7 ลิ้นชัก (ใส่เอกสาร)</t>
  </si>
  <si>
    <t xml:space="preserve"> 19.ผ้าตาข่ายคลุมแผล  VR nette T6  58mm</t>
  </si>
  <si>
    <t xml:space="preserve"> 1.ปรับปรุงโซน Isolate กั้นห้องแยก 3 ห้อง</t>
  </si>
  <si>
    <t xml:space="preserve"> 1.แอร์ขนาด 18000 BTU</t>
  </si>
  <si>
    <t xml:space="preserve"> 2.จอทีวีสมาทร์ทีวี  36 นิ้ว หรือใกล้เคียง</t>
  </si>
  <si>
    <t xml:space="preserve"> 1.ประตูอัตโนมัติ</t>
  </si>
  <si>
    <t xml:space="preserve"> 2.ห้องน้ำ</t>
  </si>
  <si>
    <t xml:space="preserve"> 3.กระจกอลูมิเนียม</t>
  </si>
  <si>
    <t xml:space="preserve"> 4.ฝ้าเพดาน  16x450</t>
  </si>
  <si>
    <t xml:space="preserve"> 5.ปรับปรุงท่อระบายอากาศ</t>
  </si>
  <si>
    <t xml:space="preserve"> 7.โครงการ CQI</t>
  </si>
  <si>
    <t xml:space="preserve"> 1.ปรับปรุงท่อระบายอากาศ</t>
  </si>
  <si>
    <t xml:space="preserve"> 2.โทรศัพท์มือถือ (สมาร์ทโฟน)</t>
  </si>
  <si>
    <t xml:space="preserve"> 4.พัดลมโคจรเพดาน 16" มิตซูบิชิ</t>
  </si>
  <si>
    <t xml:space="preserve"> 5.ถังขยะ stainless 12" มีล้อมีฝาใช้เท้าเหยียบ</t>
  </si>
  <si>
    <t xml:space="preserve"> 6.นาฬิกาจับเวลา (สำหรับ CPR)</t>
  </si>
  <si>
    <t xml:space="preserve"> 7.เครื่องฟอกอากาศ</t>
  </si>
  <si>
    <t xml:space="preserve"> 8.เบาะหนังเทียมผู้ป่วยสามัญ </t>
  </si>
  <si>
    <t xml:space="preserve"> 9.ผ้าม่านเตียงผู้ป่วยสามัญ</t>
  </si>
  <si>
    <t xml:space="preserve"> 10.ตู้เสื้อผ้าห้องพิเศษ</t>
  </si>
  <si>
    <t xml:space="preserve"> 11.เชือกผูกท่อ  Tracheostomy</t>
  </si>
  <si>
    <t xml:space="preserve"> 12.เครื่องวัดออกซิเจนผู้ใหญ่ (หนีบนิ้ว)</t>
  </si>
  <si>
    <t xml:space="preserve"> 13.ปรอทดิจิตอล</t>
  </si>
  <si>
    <t xml:space="preserve"> 14.นาฬิกาติดผนังดิจิตอล</t>
  </si>
  <si>
    <t xml:space="preserve"> 15.ชั้นพลาสติก 7 ลิ้นชัก (ใส่เอกสาร)</t>
  </si>
  <si>
    <t xml:space="preserve"> 17.ราวตากผ้าติดผนังแบบยืดหดได้</t>
  </si>
  <si>
    <t xml:space="preserve"> 18.ถังปั่นที่เช็ดพื้น</t>
  </si>
  <si>
    <t xml:space="preserve"> 19.เครื่องขจัดความชื้น (W1)</t>
  </si>
  <si>
    <t xml:space="preserve"> 1.เปลี่ยนชักโครกห้องน้ำห้องแยกโรค ฝั่งA,B</t>
  </si>
  <si>
    <t xml:space="preserve"> 2.ปรับปรุงอ่างล้างมือแบบเท้าเหยียบ</t>
  </si>
  <si>
    <t xml:space="preserve"> 3.เปลี่ยนบานเกร็ดเป็นกระจกบานเลื่อน ในห้องซักล้างและห้องครัว</t>
  </si>
  <si>
    <t xml:space="preserve"> 4.ซ่อมแซมเพดานห้องน้ำผู้ป่วยสามัญ</t>
  </si>
  <si>
    <t xml:space="preserve"> 5.ต่อเติมชั้นลอยห้องเอกสาร</t>
  </si>
  <si>
    <t xml:space="preserve"> 6.ต่อเติมชั้นลอยและเคาน์เตอร์ห้องเครื่องมือ</t>
  </si>
  <si>
    <t xml:space="preserve"> 5.โครงการพัฒนางานการดูแลผู้รับบริการให้มีความปลอดภัยตามมาตรฐาน 2P-Safety</t>
  </si>
  <si>
    <t xml:space="preserve"> 6.โครงการพัฒนาป้องกันการพลัดตกหกล้ม</t>
  </si>
  <si>
    <t xml:space="preserve"> 7.โครงการพัฒนาการป้องกันการเกิดแผลกดทับ</t>
  </si>
  <si>
    <t xml:space="preserve"> 1.เชือกผูกท่อ  Tracheostomy</t>
  </si>
  <si>
    <t xml:space="preserve"> 2.เครื่องวัดออกซิเจนผู้ใหญ่ (หนีบนิ้ว)</t>
  </si>
  <si>
    <t xml:space="preserve"> 3.เครื่องขจัดความชื้น (W2)</t>
  </si>
  <si>
    <t xml:space="preserve"> 4.นาฬิกาติดผนังดิจิตอล</t>
  </si>
  <si>
    <t xml:space="preserve"> 5.หมอนหนังเทียม</t>
  </si>
  <si>
    <t xml:space="preserve"> 6.กล่องลิ้นชักพลาสติก  (ใส่เสื้อผ้าผู้ป่วย)</t>
  </si>
  <si>
    <t xml:space="preserve"> 7.ตู้เหล็กใส่อุปกรณ์ทำความสะอาด</t>
  </si>
  <si>
    <t xml:space="preserve"> 8.ฝารองนั่งชักโครก</t>
  </si>
  <si>
    <t xml:space="preserve"> 9.กล่องเก็บอุปกรณ์เครื่องครัว (ห้องพิเศษ)</t>
  </si>
  <si>
    <t xml:space="preserve"> 10.เหยือกน้ำ 1,000 ml.</t>
  </si>
  <si>
    <t xml:space="preserve"> 11.ราวตากผ้าติดผนังแบบยืดหดได้</t>
  </si>
  <si>
    <t xml:space="preserve"> 12.แก้วน้ำสแตนเลส</t>
  </si>
  <si>
    <t xml:space="preserve"> 13.ถังปั่นที่เช็ดพื้น</t>
  </si>
  <si>
    <t xml:space="preserve"> 1.ปรับปรุงห้องพักแพทย์</t>
  </si>
  <si>
    <t xml:space="preserve"> 2.ปรับห้องน้ำเจ้าหน้าที่</t>
  </si>
  <si>
    <t xml:space="preserve"> 3.ปรับด้านหน้าตึก 18 ตารางเมตร</t>
  </si>
  <si>
    <t xml:space="preserve"> 4.ปรับด้านข้างตึก 67 ตารางเมตร</t>
  </si>
  <si>
    <t xml:space="preserve"> 5.ปรับด้านหลัง  27  ตารางเมตร</t>
  </si>
  <si>
    <t xml:space="preserve"> 6.ต่อเติมชั้นลอยห้องเอกสาร</t>
  </si>
  <si>
    <t xml:space="preserve"> 7.ต่อเติมชั้นลอยและเคาน์เตอร์ห้องเครื่องมือ</t>
  </si>
  <si>
    <t xml:space="preserve"> 1.เครื่องวัดออกซิเจนผู้ใหญ่ (หนีบนิ้ว)</t>
  </si>
  <si>
    <t xml:space="preserve"> 2.อ่างล้างมืออัตโนมัติ</t>
  </si>
  <si>
    <t xml:space="preserve"> 3.เครื่องขจัดความชื้น (IC)</t>
  </si>
  <si>
    <t>135,500 ครั้ง/ปี</t>
  </si>
  <si>
    <t xml:space="preserve"> 1.รถส่งของไฟฟ้า  </t>
  </si>
  <si>
    <t xml:space="preserve"> 3.แอร์ขนาด 30000 BTU 3 เฟส</t>
  </si>
  <si>
    <t xml:space="preserve"> 4.โต๊ะวางเครื่องล้างอัลตร้าโซนิก</t>
  </si>
  <si>
    <t xml:space="preserve"> 5.ชั้นเหล็กปรับระดับวางของ</t>
  </si>
  <si>
    <t xml:space="preserve"> 6.โต๊ะคอมพิวเตอร์</t>
  </si>
  <si>
    <t xml:space="preserve"> 7.สติกเกอร์ฝ้า</t>
  </si>
  <si>
    <t xml:space="preserve"> 8.โต๊ะเตรียมเครื่องมือ</t>
  </si>
  <si>
    <t xml:space="preserve"> 9.เก้าอี้สแตนเลส</t>
  </si>
  <si>
    <t xml:space="preserve"> 10.เก้าอี้สี่เหลี่ยมหัวไม้ สูง 24 นิ้ว</t>
  </si>
  <si>
    <t xml:space="preserve"> 11.โต๊ะวางเครื่องมือแพทย์ 2 ชั้น มีล้อ</t>
  </si>
  <si>
    <t xml:space="preserve"> 12.แผ่นรองโต๊ะกันไฟฟ้าสถิตย์</t>
  </si>
  <si>
    <t xml:space="preserve"> 13.สติ๊กเกอร์ไดคัท</t>
  </si>
  <si>
    <t xml:space="preserve"> 14.ไวนิลส่งเสริมการล้างมือ</t>
  </si>
  <si>
    <t xml:space="preserve"> 15.เครื่องดูดฝุ่น</t>
  </si>
  <si>
    <t xml:space="preserve"> 16.ชั้นเก็บเครื่องมือ sterile</t>
  </si>
  <si>
    <t xml:space="preserve"> 17.ตู้สแตนเลสบานสไลด์</t>
  </si>
  <si>
    <t xml:space="preserve"> 18.พาเลทรองถังน้ำยา</t>
  </si>
  <si>
    <t xml:space="preserve"> 2.ห้องน้ำ+ชักโครก</t>
  </si>
  <si>
    <t xml:space="preserve"> 3.ไม้ระแนงบังตาห้องอบแก๊ส</t>
  </si>
  <si>
    <t xml:space="preserve"> 4.ประตูกั้นโซนจ่ายกลาง</t>
  </si>
  <si>
    <t xml:space="preserve"> 5.ตู้ Pass  Box</t>
  </si>
  <si>
    <t xml:space="preserve"> 2.แผนผ้า+น้ำยาซักผ้า อยู่กับบริหาร</t>
  </si>
  <si>
    <t xml:space="preserve"> 1.คอมพิวเตอร์  PC+อุปกรณ์+เครื่องสำรองไฟ</t>
  </si>
  <si>
    <t xml:space="preserve"> 2.ผ้ายางรองรถเข็นฝาปิด</t>
  </si>
  <si>
    <t xml:space="preserve"> 3.จักรเย็บผ้าอุตสาหกรรม</t>
  </si>
  <si>
    <t xml:space="preserve"> 4.ชั้นวางผ้า (ห้องเก็บสต็อคผ้า)</t>
  </si>
  <si>
    <t xml:space="preserve"> 3.ขุดเครื่องเสียงเรียกผู้รับบริการ </t>
  </si>
  <si>
    <t xml:space="preserve"> 4.เก้าอี้สำหรับนั่งตรวจแบบหมุน</t>
  </si>
  <si>
    <t xml:space="preserve"> 5.นาฬิกาจับเวลา (งาน COPD)</t>
  </si>
  <si>
    <t xml:space="preserve"> 6.ถังปั่นที่เช็ดพื้น</t>
  </si>
  <si>
    <t xml:space="preserve"> 7.นาฬิกาติดผนังตัวเลข</t>
  </si>
  <si>
    <t xml:space="preserve"> 8.เครื่องวัดออกซิเจนผู้ใหญ่ (หนีบนิ้ว)</t>
  </si>
  <si>
    <t xml:space="preserve"> 1.โครงการอบรมเรื่องการพัฒนาคุณภาพองค์กร เพื่อการพัฒนางานและบุคลากรในเครือข่ายบริการสุขภาพ ของเครือข่ายบริการสุขภาพ อำเภอโป่งน้ำร้อน จังหวัดจันทบุรี ปีงบประมาณ 2567 (OD)</t>
  </si>
  <si>
    <t xml:space="preserve"> 1.สอบเทียบเครื่องมือแพทย์</t>
  </si>
  <si>
    <t xml:space="preserve"> 2.พัฒนาศักยภาพทีมช่างที่ดูแลเครื่องมือแพทย์     </t>
  </si>
  <si>
    <t xml:space="preserve"> 1.เก้าอี้สี่เหลี่ยมหัวไม้ สูง 12 นิ้ว</t>
  </si>
  <si>
    <t xml:space="preserve"> 2.โทรศัพท์ไร้สาย (ภายใน)</t>
  </si>
  <si>
    <t xml:space="preserve"> 3.โทรศัพท์มือถือ (สมาทร์โฟน)</t>
  </si>
  <si>
    <t xml:space="preserve"> 5.แอร์ขนาด 18000 BTU</t>
  </si>
  <si>
    <t xml:space="preserve"> 6.แอร์ขนาด 30000 BTU 3 เฟส</t>
  </si>
  <si>
    <t xml:space="preserve"> 7.จอโทรทัศน์ขนาด  36 นิ้ว</t>
  </si>
  <si>
    <t xml:space="preserve"> 8.จอทีวีสมาทร์ทีวี  36 นิ้ว หรือใกล้เคียง</t>
  </si>
  <si>
    <t xml:space="preserve"> 9.พัดลมตั้งพื้นขนาด 18"</t>
  </si>
  <si>
    <t xml:space="preserve"> 11.ตู้เก็บเครื่องมือ Sterline</t>
  </si>
  <si>
    <t xml:space="preserve"> 12.ตู้เก็บเอกสาร</t>
  </si>
  <si>
    <t xml:space="preserve"> 13.ถังพลาสติก ขนาด 30 กล.</t>
  </si>
  <si>
    <t xml:space="preserve"> 14.นาฬิกาจับเวลา (สำหรับ CPR)</t>
  </si>
  <si>
    <t xml:space="preserve"> 15.นาฬิกาติดผนังดิจิตอล</t>
  </si>
  <si>
    <t xml:space="preserve"> 16.หมอนหนังเทียม</t>
  </si>
  <si>
    <t xml:space="preserve"> 17.เหยือกน้ำ 1,000 ml.</t>
  </si>
  <si>
    <t xml:space="preserve"> 18.แก้วน้ำสแตนเลส</t>
  </si>
  <si>
    <t xml:space="preserve"> 19.ถังปั่นที่เช็ดพื้น</t>
  </si>
  <si>
    <t xml:space="preserve"> 20.เครื่องวัดออกซิเจนผู้ใหญ่ (หนีบนิ้ว)</t>
  </si>
  <si>
    <t xml:space="preserve"> 7.จัดซื้อโปรแกรมบริหารเวชภัณฑ์เพื่อใช้ใน substock  และหน่วยเบิกต่างๆ</t>
  </si>
  <si>
    <t xml:space="preserve"> 8.ระบบ smart คิว ในการรอรับยา</t>
  </si>
  <si>
    <t xml:space="preserve"> 9.จัดซื้อคอมพิวเตอร์สำหรับงานบริการผู้ป่วยใน</t>
  </si>
  <si>
    <t xml:space="preserve"> 10.จัดซื้อ Printer laser printer </t>
  </si>
  <si>
    <t>โครงการสนับสนุนค่าใช้จ่ายด้านบุคลากร</t>
  </si>
  <si>
    <t>ค่าจ้าง ค่าตอบแทน บุคลากร</t>
  </si>
  <si>
    <t xml:space="preserve"> 1.ค่าจ้าง พกส.</t>
  </si>
  <si>
    <t>63 คน</t>
  </si>
  <si>
    <t>ต.ค.66 - ก.ย.67</t>
  </si>
  <si>
    <t xml:space="preserve"> 2.ค่าจ้างลูกจ้างชั่วคราว</t>
  </si>
  <si>
    <t xml:space="preserve"> 3.ค่าจ้างลูกจ้างชั่วคราวรายวัน</t>
  </si>
  <si>
    <t xml:space="preserve"> 4.สมทบประกันสังคม</t>
  </si>
  <si>
    <t>99 คน</t>
  </si>
  <si>
    <t xml:space="preserve"> 5.ค่าตอบแทน ฉบับ 11</t>
  </si>
  <si>
    <t>193 คน</t>
  </si>
  <si>
    <t xml:space="preserve"> 6.พตส. นักเรียนทุน</t>
  </si>
  <si>
    <t xml:space="preserve"> 7.เงินไม่ทำเวชฯ</t>
  </si>
  <si>
    <t xml:space="preserve"> 8.ค่าตอบแทนล่วงเวลาทั้งหมด</t>
  </si>
  <si>
    <t xml:space="preserve"> 9.ชันสูตรพลิกศพ</t>
  </si>
  <si>
    <t xml:space="preserve"> 10.ปฐมนิเทศ ขรก.ใหม่ (6 คน)</t>
  </si>
  <si>
    <t xml:space="preserve"> 11.อบรมพัฒนาตามหนังสือสั่งการ ประชุมราชการ (นอกแผน) </t>
  </si>
  <si>
    <t xml:space="preserve"> 12.ค่าเทอมนักเรียนทุน ปีการศึกษา 2566 แบ่งเป็น พยาบาล จำนวน 8 คน</t>
  </si>
  <si>
    <t>8 คน</t>
  </si>
  <si>
    <t>โครงการสนับสนุนหน่วยงานเพื่อให้สามารถปฎิบัติงานได้ตามภาระกิจ</t>
  </si>
  <si>
    <t>ค่าสาธารณูปโภค</t>
  </si>
  <si>
    <t xml:space="preserve"> 1.ค่าไฟฟ้า</t>
  </si>
  <si>
    <t xml:space="preserve"> 2.ค่าน้ำประปา</t>
  </si>
  <si>
    <t xml:space="preserve"> 3.ค่าโทรศัพท์+อินเตอร์เนท</t>
  </si>
  <si>
    <t xml:space="preserve"> 4.ค่าไปรษณีย์</t>
  </si>
  <si>
    <t xml:space="preserve"> 5.ค่าเก็บขยะเทศบาล</t>
  </si>
  <si>
    <t>รวมค่าสาธารณูปโภค/ค่าน้ำมันฯ</t>
  </si>
  <si>
    <t>ค่าจ้างเหมาบริการ</t>
  </si>
  <si>
    <t xml:space="preserve"> 1.นวดแบ่งเปอร์เซ็นต์</t>
  </si>
  <si>
    <t xml:space="preserve"> 2.บำรุงรักษาเครื่องกำเนิดไฟฟ้า </t>
  </si>
  <si>
    <t xml:space="preserve"> 3.บำรุงรักษาหม้อแปลง</t>
  </si>
  <si>
    <t xml:space="preserve"> 4.บำรุงรักษาระบบสายล่อฟ้า</t>
  </si>
  <si>
    <t xml:space="preserve"> 5.เปลี่ยนสารกรองน้ำ</t>
  </si>
  <si>
    <t xml:space="preserve"> 6.กำจัดขยะติดเชื้อ</t>
  </si>
  <si>
    <t>สัปดาห์ละ 1 ครั้ง</t>
  </si>
  <si>
    <t xml:space="preserve"> 7.พรบ.+ประกัน รถ Ambulance และรถราชการ</t>
  </si>
  <si>
    <t>14 คัน</t>
  </si>
  <si>
    <t xml:space="preserve"> 8.กำจัดปลวก</t>
  </si>
  <si>
    <t xml:space="preserve"> 9.ถ่ายเอกสาร</t>
  </si>
  <si>
    <t xml:space="preserve"> 10.ค่าต่อสัญญาดูแลระบบ GPS รถ Ambulance</t>
  </si>
  <si>
    <t>6 คัน</t>
  </si>
  <si>
    <t xml:space="preserve"> 11.แผนบำรุงรักษาเครื่องปรับอากาศ</t>
  </si>
  <si>
    <t xml:space="preserve"> 12.ค่าจ้างเหมาบริการอื่นๆ</t>
  </si>
  <si>
    <t xml:space="preserve"> 13.ค่าเช่า PACS รายเดือน</t>
  </si>
  <si>
    <t>12 ครั้ง/1ปี</t>
  </si>
  <si>
    <t xml:space="preserve"> 14.Maintenance เครื่อง X-ray (เครื่องปี 2561 ดูแลฟรี 2562-2564)</t>
  </si>
  <si>
    <t>2 ครั้ง/1ปี</t>
  </si>
  <si>
    <t xml:space="preserve"> 15.ค่าจ้างสอบเทียบเครื่องมือกายภาพ</t>
  </si>
  <si>
    <t>1 ครั้ง/1ปี</t>
  </si>
  <si>
    <t xml:space="preserve"> 16.ซ่อมแซมยานพาหนะ</t>
  </si>
  <si>
    <t xml:space="preserve"> 17.ซ่อมแซมครุภัณฑ์สิ่งก่อสร้าง</t>
  </si>
  <si>
    <t xml:space="preserve"> 18.บำรุงรักษาบ่อบำบัด</t>
  </si>
  <si>
    <t xml:space="preserve"> 19.ค่าจ้างสูบบ่อดักไขมัน โรงครัว</t>
  </si>
  <si>
    <t>รวมค่าจ้างเหมาบริการ</t>
  </si>
  <si>
    <t>สิ่งก่อสร้าง</t>
  </si>
  <si>
    <t xml:space="preserve"> 1.Renovate โรงพยาบาล</t>
  </si>
  <si>
    <t xml:space="preserve"> 2.ก่อสร้างอาคารมินิธัญญารักษ์ </t>
  </si>
  <si>
    <t xml:space="preserve"> 3.ก่อสร้างห้องเครื่องแพทย์ </t>
  </si>
  <si>
    <t>รวมค่าใข้จ่ายสิ่งก่อสร้าง</t>
  </si>
  <si>
    <t>ค่าวัสดุสิ้นเปลืองต่างๆ</t>
  </si>
  <si>
    <t xml:space="preserve"> 1.วัสดุสำนักงาน</t>
  </si>
  <si>
    <t xml:space="preserve"> 2.วัสดุงานบ้านงานครัว (บริหาร)</t>
  </si>
  <si>
    <t xml:space="preserve"> 3.วัสดุคอมพิวเตอร์ (หมึกปรินท์เตอร์)</t>
  </si>
  <si>
    <t xml:space="preserve"> 4.วัสดุก่อสร้าง</t>
  </si>
  <si>
    <t xml:space="preserve"> 5.วัสดุไฟฟ้าและวิทยุ</t>
  </si>
  <si>
    <t xml:space="preserve"> 6.วัสดุการเกษตร</t>
  </si>
  <si>
    <t xml:space="preserve"> 7.วัสดุการแพทย์ (เฉพาะบริหาร)</t>
  </si>
  <si>
    <t xml:space="preserve"> 8.วัสดุ ตัดเย็บ (ประมาณการ)</t>
  </si>
  <si>
    <t xml:space="preserve"> 9.วัสดุบริโภค (ประมาณการ)</t>
  </si>
  <si>
    <t xml:space="preserve"> 10.ค่าน้ำมันเชื้อเพลิงและหล่อลื่น</t>
  </si>
  <si>
    <t xml:space="preserve"> 11.น้ำดื่มสะอาดสำหรับตึกผู้ป่วยใน</t>
  </si>
  <si>
    <t>รวมค่าวัสดุสิ้นเปลืองต่างๆ</t>
  </si>
  <si>
    <t>โครงการจัดหาครุภัณฑ์เพื่อสนับสนุนการปฏิบัติภารกิจของโรงพยาบาลโป่งน้ำร้อน</t>
  </si>
  <si>
    <t xml:space="preserve"> 1.เสาน้ำเกลือ</t>
  </si>
  <si>
    <t>10 อัน</t>
  </si>
  <si>
    <t>ยส.(10)</t>
  </si>
  <si>
    <t xml:space="preserve"> 2.เครื่องดูดมดลูกสูญญากาศมือถือ</t>
  </si>
  <si>
    <t xml:space="preserve"> 3.รถเข็นทำแผล</t>
  </si>
  <si>
    <t>ยส.</t>
  </si>
  <si>
    <t xml:space="preserve"> 4.เครื่องวัดความดันโลหิตแบบดิจิตอล</t>
  </si>
  <si>
    <t>20 เครื่อง</t>
  </si>
  <si>
    <t>Home  ward</t>
  </si>
  <si>
    <t xml:space="preserve"> 5.เกจ์ O2 ถังคู่</t>
  </si>
  <si>
    <t>5อัน</t>
  </si>
  <si>
    <t>W1(3), W2(2)</t>
  </si>
  <si>
    <t xml:space="preserve"> 6.รถเข็นให้ IV แบบ 3 ลิ้นชัก</t>
  </si>
  <si>
    <t xml:space="preserve"> 7.รถเข็นผูกยึดปรับนอนได้</t>
  </si>
  <si>
    <t xml:space="preserve"> 8.Solar rooftop</t>
  </si>
  <si>
    <t>1 ระบบ</t>
  </si>
  <si>
    <t xml:space="preserve"> 9.เครื่องชั่งน้ำหนักผู้ใหญ่แบบดิจิตอล</t>
  </si>
  <si>
    <t xml:space="preserve"> 10.รถเอกซเรย์เคลื่อนที่</t>
  </si>
  <si>
    <t xml:space="preserve"> 11.เครื่องวัด BP แบบอุโมงค์</t>
  </si>
  <si>
    <t xml:space="preserve"> 12.เครื่องชั่งน้ำหนักดิจิตอลแบบยืน</t>
  </si>
  <si>
    <t>ยส., OPD, W1, W2, LR</t>
  </si>
  <si>
    <t xml:space="preserve"> 13.ที่นอนลม</t>
  </si>
  <si>
    <t>3 อัน</t>
  </si>
  <si>
    <t>ยส. (2), W1,</t>
  </si>
  <si>
    <t xml:space="preserve"> 14.เตียงผู้ป่วยชนิด 3 ไกร์ปรับด้วยไฟฟ้า ราวปีกนกพร้อมเบาะและเสาน้ำเกลือ</t>
  </si>
  <si>
    <t>24 เตียง</t>
  </si>
  <si>
    <t>OPD, LR (9), NCD</t>
  </si>
  <si>
    <t xml:space="preserve"> 15.เครื่องช่วยชีวิตเด็กชนิดควบคุมแรงดันขั้นสูง</t>
  </si>
  <si>
    <t xml:space="preserve"> 16.เครื่องวัด BP  ดิจิตอลผู้ใหญ่</t>
  </si>
  <si>
    <t>ยส., W1 (2), W2, OPD</t>
  </si>
  <si>
    <t xml:space="preserve"> 17.เครื่องวัด BP  แบบมีล้อเลื่อนผู้ใหญ่</t>
  </si>
  <si>
    <t>NCD, OPD (2)</t>
  </si>
  <si>
    <t xml:space="preserve"> 18.เครื่องผลิตออกซิเจน</t>
  </si>
  <si>
    <t>10 เครื่อง</t>
  </si>
  <si>
    <t>W1, ยส.</t>
  </si>
  <si>
    <t xml:space="preserve">เงินตามจ่าย รพศ.เพื่อสนับสนุนด้านการตรวจรักษา วินิจฉัยและตามจ่ายอื่นๆ </t>
  </si>
  <si>
    <t xml:space="preserve"> 1.เงินตามจ่ายค่าตรวจทางห้องปฏิบัติการ</t>
  </si>
  <si>
    <t xml:space="preserve"> 2.เงินตามจ่ายค่าบริการทางโลหิต</t>
  </si>
  <si>
    <t xml:space="preserve"> 3.เงินตามจ่ายค่า CT scan</t>
  </si>
  <si>
    <t xml:space="preserve"> 4.เงินตามจ่ายค่าพยาธิวิทยา</t>
  </si>
  <si>
    <t xml:space="preserve"> 5.เงินตามจ่ายค่าตรวจ pap smear</t>
  </si>
  <si>
    <t xml:space="preserve"> 6.เงินตามจ่ายค่าตรวจ MRI</t>
  </si>
  <si>
    <t>โครงการจัดซื้อจัดหายาและเวชภัณฑ์ตามแผนของกลุ่มงานเภสัชกรรม</t>
  </si>
  <si>
    <t xml:space="preserve"> 1.จัดซื้อยาทั่วไป</t>
  </si>
  <si>
    <t>285 รายการ</t>
  </si>
  <si>
    <t xml:space="preserve"> 2.จัดซื้อยาทางทันตกรรม</t>
  </si>
  <si>
    <t>4 รายการ</t>
  </si>
  <si>
    <t xml:space="preserve"> 3.จัดซื้อยาสมุนไพร</t>
  </si>
  <si>
    <t>33 รายการ</t>
  </si>
  <si>
    <t xml:space="preserve"> 4.จัดซื้อวัสดุการแพทย์</t>
  </si>
  <si>
    <t>236 รายการ</t>
  </si>
  <si>
    <t xml:space="preserve"> 5.จัดซื้อวัสดุวิทยาศาสตร์การแพทย์</t>
  </si>
  <si>
    <t>104 รายการ</t>
  </si>
  <si>
    <t xml:space="preserve"> 6.จัดซื้อวัสดุทันตกรรม</t>
  </si>
  <si>
    <t>366 รายการ</t>
  </si>
  <si>
    <t xml:space="preserve"> 7.จัดซื้อวัสดุเภสัชกรรม</t>
  </si>
  <si>
    <t>12 รายการ</t>
  </si>
  <si>
    <t xml:space="preserve"> 8.จัดซื้อเภสัชเคมีภัณฑ์</t>
  </si>
  <si>
    <t>โครงการการจัดซื้อวัสดุและครุภัณฑ์คอมพิวเตอร์</t>
  </si>
  <si>
    <t xml:space="preserve"> 1.แผนคอมพิวเตอร์ คุรุภัณฑ์ควบคุมที่ขออนุมัติจาก สสจ.</t>
  </si>
  <si>
    <t>34 รายการ</t>
  </si>
  <si>
    <t>คอมพิวเตอร์</t>
  </si>
  <si>
    <t xml:space="preserve"> 2.ค่าวัสดุ/อุปกรณ์ซ่อมบำรุง (โรงพยาบาลดำเนินการเอง)</t>
  </si>
  <si>
    <t>36 รายการ</t>
  </si>
  <si>
    <t>จ่ายสมทบงบค่าเสื่อมสปสช.</t>
  </si>
  <si>
    <t>รายจ่ายพื้นฐาน รพ.สต.บ้านวังกระทิง</t>
  </si>
  <si>
    <t>รพ.สต.บ้านวังกระทิง</t>
  </si>
  <si>
    <t xml:space="preserve"> 1.ค่าสาธารณูปโภค</t>
  </si>
  <si>
    <t xml:space="preserve"> 2.ค่าวัสดุ</t>
  </si>
  <si>
    <t xml:space="preserve"> 3.ค่าตอบแทน จนท. (รวม ฉ.11, พตส.)</t>
  </si>
  <si>
    <t xml:space="preserve"> 4.ค่าจ้าง ลูกจ้าง (รวม พกส.)</t>
  </si>
  <si>
    <t xml:space="preserve"> 5.ค่าจ้างเหมา</t>
  </si>
  <si>
    <t xml:space="preserve"> 6.ค่าประกันสังคม (ส่วนของนายจ้าง)</t>
  </si>
  <si>
    <t xml:space="preserve"> 7.ค่าครุภัณฑ์</t>
  </si>
  <si>
    <t xml:space="preserve"> 8.ค่าใช่สอยอื่นๆ</t>
  </si>
  <si>
    <t>รวม รพ.สต.วังกระทิง</t>
  </si>
  <si>
    <t>รายจ่ายพื้นฐาน รพ.สต.หนองตาคง</t>
  </si>
  <si>
    <t>รพ.สต.หนองตาคง</t>
  </si>
  <si>
    <t>รวม รพ.สต.หนองตาคง</t>
  </si>
  <si>
    <t>รายจ่ายพื้นฐาน รพ.สต.บ้านโป่งน้ำร้อน</t>
  </si>
  <si>
    <t>รพ.สต.บ้านโป่งน้ำร้อน</t>
  </si>
  <si>
    <t>รวม รพ.สต.บ้านโป่งน้ำร้อน</t>
  </si>
  <si>
    <t>รายจ่ายพื้นฐาน รพ.สต.บ้านคลองใหญ่</t>
  </si>
  <si>
    <t>รพ.สต.บ้านคลองใหญ่</t>
  </si>
  <si>
    <t>รวม รพ.สต.บ้านคลองใหญ่</t>
  </si>
  <si>
    <t>รายจ่ายพื้นฐาน รพ.สต.บ้านซับตาเมา</t>
  </si>
  <si>
    <t>รพ.สต.บ้านซับตาเมา</t>
  </si>
  <si>
    <t>รวม รพ.สต.บ้านซับตาเมา</t>
  </si>
  <si>
    <t>รายจ่ายพื้นฐาน รพ.สต.บ้านเทพนิมิต</t>
  </si>
  <si>
    <t>รพ.สต.บ้านเทพนิมิต</t>
  </si>
  <si>
    <t>รวม รพ.สต.บ้านเทพนิมิต</t>
  </si>
  <si>
    <t>รายจ่ายพื้นฐาน รพ.สต.บ้านคลองบอน</t>
  </si>
  <si>
    <t>รพ.สต.บ้านคลองบอน</t>
  </si>
  <si>
    <t>รวม รพ.สต.บ้านคลองบอน</t>
  </si>
  <si>
    <t>รวม รพ.สต.</t>
  </si>
  <si>
    <t>รายจ่ายพื้นฐาน สสอ.โป่งน้ำร้อน</t>
  </si>
  <si>
    <t>สสอ.โป่งน้ำร้อน</t>
  </si>
  <si>
    <t xml:space="preserve"> 2.ค่าน้ำมันเชื้อเพลิงและหล่อลื่น</t>
  </si>
  <si>
    <t xml:space="preserve"> 3.ค่าวัสดุ</t>
  </si>
  <si>
    <t xml:space="preserve"> 4.ค่าจ้างเหมาบริการ</t>
  </si>
  <si>
    <t>รวม สสอ.โป่งน้ำร้อน</t>
  </si>
  <si>
    <t>ใช้เทคโนโลยียกระดับบริการ แรงงานต่างด้าวสะอาด คุณภาพคู่คุณธรรม เป็นผู้นำสร้างประโยชน์ให้สังคม</t>
  </si>
  <si>
    <r>
      <t>พันธกิจ</t>
    </r>
    <r>
      <rPr>
        <sz val="16"/>
        <rFont val="TH SarabunPSK"/>
        <family val="2"/>
      </rPr>
      <t xml:space="preserve"> </t>
    </r>
  </si>
  <si>
    <t>1. การใช้เทคโนโลยี/Application สุขภาพ เพื่อช่วยเพิ่มประสิทธิภาพการให้บริการ</t>
  </si>
  <si>
    <t xml:space="preserve">2. การบริหารจัดการแรงงานต่างด้าวด้านสาธารณสุข และการสอบสวน ควบคุม ป้องกันโรคติดต่อข้ามพรมแดน </t>
  </si>
  <si>
    <t>3. การให้บริการที่มีคุณภาพตามมาตรฐานควบคู่กับคุณธรรมและจริยธรรม</t>
  </si>
  <si>
    <t>4. การปลูกฝังจิตสำนึกบุคลากรให้เป็นผู้นำในการสร้างประโยชน์ให้สังคม</t>
  </si>
  <si>
    <t>“PONGNAMRON”</t>
  </si>
  <si>
    <t xml:space="preserve">P = Partnership  </t>
  </si>
  <si>
    <t>หมายถึง  การทำงานแบบคู่ซี้ คู่คิด</t>
  </si>
  <si>
    <t xml:space="preserve">O = Origin  </t>
  </si>
  <si>
    <t>หมายถึง  ต้นกำเนิดงานที่ดีมาจากบุคลากรที่มีคุณภาพ</t>
  </si>
  <si>
    <t xml:space="preserve">N = Nice  </t>
  </si>
  <si>
    <t>หมายถึง  การให้บริการด้วยความเป็นมิตร</t>
  </si>
  <si>
    <t xml:space="preserve">G = Growth </t>
  </si>
  <si>
    <t>หมายถึง  องค์กรเจริญเติบโตด้วยความโปร่งใส</t>
  </si>
  <si>
    <t xml:space="preserve">N = Nature  </t>
  </si>
  <si>
    <t>หมายถึง  เรียนรู้และใช้มาตรฐานบริการ HA อย่างเป็นธรรมชาติ</t>
  </si>
  <si>
    <t>A = Advance</t>
  </si>
  <si>
    <t>หมายถึง  องค์กรที่มีความก้าวหน้า</t>
  </si>
  <si>
    <t>M = Moral</t>
  </si>
  <si>
    <t>หมายถึง  มีคุณธรรม จริยธรรม</t>
  </si>
  <si>
    <t>R = Reason</t>
  </si>
  <si>
    <t>หมายถึง  การกระทำสิ่งต่างๆ ด้วยเหตุและผล</t>
  </si>
  <si>
    <t>O = Opinion</t>
  </si>
  <si>
    <t>หมายถึง  การรับฟังความเห็นจากบุคลากร ผู้รับบริการ และสังคมภายนอก</t>
  </si>
  <si>
    <t>N = Network</t>
  </si>
  <si>
    <t>หมายถึง  การทำงานร่วมกับภาคีเครือข่าย</t>
  </si>
  <si>
    <t>Key Focus Area</t>
  </si>
  <si>
    <t>ปี 2565  Smart OPD , Smart Office และ แรงงานต่างด้าว สะอาด ปลอดโรค COVID-19</t>
  </si>
  <si>
    <t xml:space="preserve">ปี 2566  Stroke Prevention , Smart OPD Service </t>
  </si>
  <si>
    <t>Core Competency</t>
  </si>
  <si>
    <t>1. การพัฒนาเทคโนโลยี/Application สุขภาพเพื่อช่วยเพิ่มประสิทธิภาพการให้บริการ</t>
  </si>
  <si>
    <t>2. การพัฒนาศักยภาพบุคลากรในการใช้เทคโนโลยี/Application สุขภาพ</t>
  </si>
  <si>
    <t>3. การประชาสัมพันธ์และให้ความรู้เรื่องการใช้เทคโนโลยี/Application สุขภาพ</t>
  </si>
  <si>
    <t>4. หน่วยบริการมีการใช้เทคโนโลยี/Application สุขภาพเพื่อช่วยเพิ่มประสิทธิภาพการให้บริการเพิ่มขึ้น</t>
  </si>
  <si>
    <t>5. ระบบคัดกรอง และระบบนัดหมายที่มีประสิทธิภาพ</t>
  </si>
  <si>
    <t>6. การประชาสัมพันธ์ให้นายจ้าง/ผู้ประกอบการนำแรงงานมาขึ้นทะเบียนและตรวจโรคต้องห้าม</t>
  </si>
  <si>
    <t>7. การสอบสวน ควบคุม ป้องกันโรคติดต่อข้ามพรมแดน</t>
  </si>
  <si>
    <t>8. การพัฒนางานคุณภาพควบคู่ไปกับคุณธรรมและจริยธรรม</t>
  </si>
  <si>
    <t>9. การเตรียมความพร้อมในการตอบโต้ภาวะฉุกเฉินทางการแพทย์ เมื่อมีโรคติดต่อระบาด</t>
  </si>
  <si>
    <t>10. การพัฒนาศักยภาพบุคลากรด้านการสอบสวน ควบคุม ป้องกันโรคติดต่อข้ามพรมแดน</t>
  </si>
  <si>
    <t>11. การปลูกฝังให้บุคลากรเป็นผู้นำด้านคุณธรรม จริยธรรม และมีใจเป็นจิตอาสา</t>
  </si>
  <si>
    <t>12. การเป็นผู้นำด้านการสร้างประโยชน์ให้สังคม</t>
  </si>
  <si>
    <t>1. พัฒนาและใช้เทคโนโลยี/Application สุขภาพเพื่อเพิ่มประสิทธิภาพการให้บริการ</t>
  </si>
  <si>
    <t>2. พัฒนาระบบการบริหารจัดการแรงงานต่างด้าว ด้านสาธารณสุข</t>
  </si>
  <si>
    <t>3. ส่งเสริมคุณภาพการบริการและจริยธรรมการดูแลผู้ป่วยเพื่อตอบสนองให้ตรงตามบริบทของชุมชนและสังคม</t>
  </si>
  <si>
    <t>4. พัฒนาทีม CDCU ให้มีความพร้อมในการตอบโต้ภาวะฉุกเฉิน</t>
  </si>
  <si>
    <t>5. พัฒนาศักยภาพบุคลากรด้านวิชาการ และปลูกฝังให้มีจิตอาสาพัฒนาสังคม</t>
  </si>
  <si>
    <t xml:space="preserve"> 1.พัฒนางานฝากครรภ์คุณภาพ</t>
  </si>
  <si>
    <t xml:space="preserve"> 2.พัฒนางานคลินิกเด็กดีตามมาตรฐาน</t>
  </si>
  <si>
    <t xml:space="preserve"> 3.หญิงตั้งครรภ์ได้รับการตรวจสุขภาพช่องปาก ให้ทันตสุขศึกษา และขัดฟันขูดหินน้ำลาย</t>
  </si>
  <si>
    <t xml:space="preserve"> 4.เด็กอายุ 0-2 ปีได้รับการตรวจสุขภาพช่องปาก ผู้ปกครองได้รับการฝึกปฏิบัติการดูแลทำความสะอาดช่องปาก และได้รับการเคลือบฟลูออไรด์เฉพาะที่</t>
  </si>
  <si>
    <t xml:space="preserve"> 5.เด็กอายุ 3-5 ปี ได้รับการตรวจสุขภาพช่องปากและเคลือบฟลูออไรด์เฉพาะที่ </t>
  </si>
  <si>
    <t xml:space="preserve"> 1.เด็ก 6-12 ปี ได้รับการเคลือบหลุมร่องฟันกรามแท้ </t>
  </si>
  <si>
    <t xml:space="preserve"> 1.โครงการคัดกรองมะเร็งเต้านมและมะเร็งปากมดลูก</t>
  </si>
  <si>
    <t xml:space="preserve"> 2.กิจกรรมบริการเยี่ยมบ้านในผู้ป่วยโรคเบาหวานและความดันโลหิตสูงที่คุมไม่ได้</t>
  </si>
  <si>
    <t xml:space="preserve"> 3.ตรวจคัดกรองมะเร็งปากมดลูกและมะเร็งเต้านม</t>
  </si>
  <si>
    <t xml:space="preserve"> 4.ตรวจคัดกรองภาวะซึมเศร้า</t>
  </si>
  <si>
    <t xml:space="preserve"> 5.กลุ่มอายุ 15-59 ปี ได้รับบริการทันตกรรมตามชุดสิทธิประโยชน์</t>
  </si>
  <si>
    <t xml:space="preserve"> 1.ผู้สูงอายุได้รับการตรวจสุขภาพและคัดกรองรอยโรคก่อนมะเร็งในช่องปาก</t>
  </si>
  <si>
    <t xml:space="preserve"> 2.ผู้สูงอายุได้รับการใส่ฟันเทียมพระราชทาน</t>
  </si>
  <si>
    <t xml:space="preserve"> 1.กิจกรรมเพื่อการเตรียมพร้อมการตั้งครรภ์คุณภาพในชุมชน</t>
  </si>
  <si>
    <t xml:space="preserve"> 2.ประชุมเวทีแลกเปลี่ยนเรียนรู้และพัฒนาศักยภาพบุคลากรการดำเนินงาน
มหัศจรรย์ 1,000 วันแรกของชีวิต</t>
  </si>
  <si>
    <t xml:space="preserve"> 4.กิจกรรมสาวไทยแก้มแดง</t>
  </si>
  <si>
    <t xml:space="preserve"> 5.กิจกรรมวิวาห์สร้างชาติ </t>
  </si>
  <si>
    <t xml:space="preserve"> 6.สร้างกระแสสังคม รณรงค์ (รวมกับสาวไทยแก้มแดง)</t>
  </si>
  <si>
    <t xml:space="preserve"> 7.กิจกรรมขึ้นทะเบียนคู่แต่งงานในชุมชน</t>
  </si>
  <si>
    <t xml:space="preserve"> 8.ประชาสัมพันธ์การฝากครรภ์คุณภาพเสียงตามสายในชุมชน (รวมกับสาวไทยแก้มแดงและวิวาห์สร้างชาติ)</t>
  </si>
  <si>
    <t xml:space="preserve"> 9.โครงการค้นหาและติดตามเยี่ยมหญิงตั้งครรภ์/หลังคลอดบูรณาการร่วมแผนจังหวัด</t>
  </si>
  <si>
    <t xml:space="preserve"> 10.เยี่ยมหญิงตั้งครรภ์/มารดาหลังคลอดและทารก</t>
  </si>
  <si>
    <t xml:space="preserve"> 11.กิจกรรมโรงเรียนพ่อแม่ ANCHPC แบบ New normal</t>
  </si>
  <si>
    <t xml:space="preserve"> 12.ผ่านการคัดกรองดาวน์ซินโดรม</t>
  </si>
  <si>
    <t xml:space="preserve"> 13.กิจกรรมติดตามและให้คำปรึกษาเยี่ยมหญิงตั้งครรภ์และหญิงหลังคลอดผ่าน line แบบ New normal</t>
  </si>
  <si>
    <t xml:space="preserve"> 14.โครงการส่งเสริมการตั้งครรภ์คุณภาพลูกเกิดรอด แม่ปลอดภัย เทศทับไทร/เทศโป่ง </t>
  </si>
  <si>
    <t xml:space="preserve"> 15.โครงการเด็กเล็กปลอดโรค พัฒนาการสมวัย  เทศทับไทร/เทศโป่งร้อน</t>
  </si>
  <si>
    <t xml:space="preserve"> 1.โครงการสำรวจข้อมูลและภาวะสุขภาพผู้สูงอายุ</t>
  </si>
  <si>
    <t xml:space="preserve"> 2.โครงการเยี่ยมบ้านร่วมกับภาคีเครือข่ายในผู้สูงอายุที่ติดเตียง เช่น นักกายภาพ,อปท,นักโภชนาการ,อสม.เป็นต้น</t>
  </si>
  <si>
    <t xml:space="preserve"> 3.เยี่ยมประเมิน ADL และเพิ่มทักษะในการดูแลผู้สูงอายุใน Care giver</t>
  </si>
  <si>
    <t xml:space="preserve"> 4.โครงการดูแลผู้พิการและผู้ป่วย ติดเตียง ใกล้บ้านใกล้ใจในเขตตำบลทับไทร</t>
  </si>
  <si>
    <t xml:space="preserve"> 5.โครงการแจกแพมเพิสให้ผู้สูงอายุและผู้พิการที่ติดบ้านติดเตียง</t>
  </si>
  <si>
    <t xml:space="preserve"> 6.ติดตามเยี่ยมบ้านผู้สูงอายุที่มีภาวะพึ่งพิงตาม care plan</t>
  </si>
  <si>
    <t xml:space="preserve"> 7.สร้างความรอบรู้ทางด้านสุขภาพในโรงเรียนผู้สูงอายุ</t>
  </si>
  <si>
    <t xml:space="preserve"> 1.ฟื้นฟูความรู้งานอนามัยแม่และเด็ก</t>
  </si>
  <si>
    <t xml:space="preserve"> 2.อบรม TIDA4I</t>
  </si>
  <si>
    <t xml:space="preserve"> 1.ฟื้นฟูความรู้งานปรับเปลี่ยนพฤติกรรม (DPAC)</t>
  </si>
  <si>
    <t xml:space="preserve"> 2.อบรมฟื้นฟูงานสุขภาพจิต</t>
  </si>
  <si>
    <t xml:space="preserve"> 1.อบรมฟื้นฟูงานผู้สูงอายุ</t>
  </si>
  <si>
    <t xml:space="preserve"> 2.นวัตกรรมคู่มือการป้องกันการสูบบุหรี่ไฟฟ้า</t>
  </si>
  <si>
    <t xml:space="preserve"> 1.นวัตกรรมApplication การป้องกันการสูบบุหรี่ไฟฟ้าในนักเรียนประถม</t>
  </si>
  <si>
    <t xml:space="preserve"> 1.เผยแพร่ความรู้ด้านสุขภาพทาง Facebook คลินิกหมอครอบครัว รพ.โป่งน้ำร้อนและมีการตอบกลับข้อมูลให้กับประชาชนที่สงสัย</t>
  </si>
  <si>
    <t xml:space="preserve"> 2.สื่อสารทางกลุ่ม Line อสม.เพื่อเผยแพร่ข่าวสารด้านสุขภาพในระแวกที่รับผิดชอบ</t>
  </si>
  <si>
    <t xml:space="preserve"> 3.เพิ่มช่องทางการเข้าถึงความรู้ด้านสุขภาพแก่เด็กวัยเรียนเช่น Facebook เว็บไซด์ที่เกี่ยวข้องกับนักเรียน</t>
  </si>
  <si>
    <t xml:space="preserve"> 1.ฟื้นฟูความรู้ในการดูแล 5 กลุ่มวัยในอสม.</t>
  </si>
  <si>
    <t xml:space="preserve"> 2.ให้ความรู้ทางด้านสุขภาพในโรงเรียนผู้สูงอายุ</t>
  </si>
  <si>
    <t xml:space="preserve"> 3.มีการอบรมCPR ในกลุ่มนักเรียนและประชาชนทั่วไป</t>
  </si>
  <si>
    <t xml:space="preserve"> 4.เผยแพร่ความรู้ด้านสุขภาพที่ฉุกเฉิน เช่น Fast Track ในหมู่บ้าน</t>
  </si>
  <si>
    <t xml:space="preserve"> 1.โครงการทบทวนแผนรับอุบัติเหตุหมู่</t>
  </si>
  <si>
    <t xml:space="preserve"> 2.โครงการทบทวนแผนรับสาธารณภัยกับบุคลากรของ รพ.</t>
  </si>
  <si>
    <t xml:space="preserve"> 3.โครงการพัฒนาศักยภาพเจ้าหน้าที่ในหน่วยปฏิบัติการควบคุมโรคติดต่อ(CDCU)และการซ้อมแผนปฏิบัติการโรคอุบัติใหม่อุบัติซ้ำปี 2567</t>
  </si>
  <si>
    <t xml:space="preserve"> 4.โครงการป้องกันโรคไข้เลือดออกบูรณาการร่วมกับอปท.</t>
  </si>
  <si>
    <t xml:space="preserve">   4.5 สเปรย์กำจัดยุง 400 กระป๋อง กระป๋องละ 109*400 </t>
  </si>
  <si>
    <t xml:space="preserve"> 5.โครงการป้องกันโรคไข้หวัดใหญ่</t>
  </si>
  <si>
    <t xml:space="preserve"> 7.โครงการพัฒนางานอนามัยการเจริญพันธุ์และการวางแผนครอบครัวด้วยยาเม็ดคุมกำเนิด ยาฉีดคุมกำเนิด และยาฝังคุมกำเนิด</t>
  </si>
  <si>
    <t xml:space="preserve"> 6.ให้บริการฉีดวัคชีนในกลุ่มเสี่ยง</t>
  </si>
  <si>
    <t xml:space="preserve"> 7.จัดให้มีเจ้าหน้าที่สำหรับสอบสวนและควบคุมโรคติดต่อในวันหยุดราชการ</t>
  </si>
  <si>
    <t xml:space="preserve"> 8.โครงการป้องกันไข้เลือดออก โดยรณรงค์ป้องกันโรคไข้เลือดออกร่วมกับ อปท.และอสม. 3 เดือน/ ครั้ง  ต.ค.- ม.ค.- เม.ย.- ก.ค. บูรณาการร่วมแผนรพ.</t>
  </si>
  <si>
    <t xml:space="preserve"> ม.ค.67-มิ.ย.67</t>
  </si>
  <si>
    <t xml:space="preserve"> 3.โครงการคัดกรองสารเคมีในเลือดกลุ่มเกษตรกร ในเขตรับผิดชอบโรงพยาบาลโป่งน้ำร้อน</t>
  </si>
  <si>
    <t xml:space="preserve"> 4.การติดตั้งบ่อดักไขมันในโรงอาหาร/โรงครัว โรงพยาบาลโป่งน้ำร้อน</t>
  </si>
  <si>
    <t xml:space="preserve"> 5.การติดตั้งพัดลมในโรงอาหารโรงพยาบาลโป่งน้ำร้อน</t>
  </si>
  <si>
    <t xml:space="preserve"> 6.การติดตั้งถังขยะ แยกประเภทที่โรงอาหาร</t>
  </si>
  <si>
    <t xml:space="preserve"> 7.โครงการร้านชำปลอดยาอันตราย ครัวเรือนปลอดยาปฏิชีวนะและ steroid</t>
  </si>
  <si>
    <t xml:space="preserve"> 8.จัดบริการและสนับสนุนการดำเนินงานด้านอาหารปลอดภัย</t>
  </si>
  <si>
    <t xml:space="preserve"> 9.พัฒนาคุณภาพและรูปแบบการจัดการด้านคุ้มครองผู้บริโภคฯ</t>
  </si>
  <si>
    <t xml:space="preserve"> 10.พัฒนาศักยภาพบุคลากรและทีมงาน</t>
  </si>
  <si>
    <t xml:space="preserve">     10.1 อบรมพนักงานเจ้าหน้าที่ตามพรบ.คุ้มครองผู้บริโภค</t>
  </si>
  <si>
    <t xml:space="preserve">     9.1 งานคุ้มครองผู้บริโภคในตลาดการค้าชายแดน</t>
  </si>
  <si>
    <t xml:space="preserve">         - ตรวจประเมินสถานที่ผลิตผลิตภัณฑ์สุขภาพ</t>
  </si>
  <si>
    <t xml:space="preserve">         - การเก็บตัวอย่างอาหารเพื่อตรวจหาสารปนเปื้อนโดยรถ Mobile unit</t>
  </si>
  <si>
    <t xml:space="preserve">     8.1 โครงการตรวจสอบคุณภาพ มาตรฐานของผลิตภัณฑ์สุขภาพและอาหารในท้องตลาด</t>
  </si>
  <si>
    <t xml:space="preserve">     7.2 ตรวจเยี่ยมครัวเรือนค้นหายาปฏิชีวนะเหลือใช้และ steroidพร้อมให้คำแนะนำ</t>
  </si>
  <si>
    <t xml:space="preserve">     7.1 ร่วมกับรพสต. ตรวจสอบเฝ้าระวังการจำหน่ายยาอันตรายในร้านขายส่ง ร้านชำ </t>
  </si>
  <si>
    <t xml:space="preserve">     4.1 ค่าซ่อมบำรุงเครื่องพ่นหมอกควัน </t>
  </si>
  <si>
    <t xml:space="preserve">     4.2 ค่าทรายอะเบท 9 ถัง ถังละ 2,590*9</t>
  </si>
  <si>
    <t xml:space="preserve">     4.3 น้ำยาพ่นหมอกควัน 12 ขวด       1,650*12 </t>
  </si>
  <si>
    <t xml:space="preserve">     4.4 โลชั่นทากันยุง 600 ซอง ซองละ        6*600  </t>
  </si>
  <si>
    <t xml:space="preserve">     6.1 ค่าตอบแทนการปฎิบัติงานการลงข้อมูล วัคซีนไข้หวัดใหญ่ 420 *40 เวร</t>
  </si>
  <si>
    <t xml:space="preserve">     7.1 ค่าตอบแทนการปฏิบัติงานนอกเวลาราชการ  เวรละ 840*121 </t>
  </si>
  <si>
    <t xml:space="preserve">     1.1 ให้บริการด้านการรักษาพยาบาลผู้ป่วยความดันโลหิตสูง</t>
  </si>
  <si>
    <t xml:space="preserve">     1.2 การทำ HMBP ในผู้ป่วยความดัน</t>
  </si>
  <si>
    <t xml:space="preserve">     1.3 คัดกรอง CVD risk ผู้ป่วยโรคความดันโลหิตสูง</t>
  </si>
  <si>
    <t xml:space="preserve">     2.1 ให้บริการด้านการรักษาพยาบาลผู้ป่วยเบาหวาน</t>
  </si>
  <si>
    <t xml:space="preserve">     2.2 โครงการจัดบริการตรวจเท้าเบาหวานโดยนักกายภาพ</t>
  </si>
  <si>
    <t xml:space="preserve">     2.3 โครงการ  Self help groups</t>
  </si>
  <si>
    <t xml:space="preserve">     2.4 โครงการการจัดการรายบุคคลโดยโภชนากร</t>
  </si>
  <si>
    <t xml:space="preserve">     2.5 โครงการเยี่ยมผู้ป่วยที่  Admit  ด้วยภาวะแทรกซ้อนของ DM</t>
  </si>
  <si>
    <t xml:space="preserve">     2.6 การทำ SMBG ในผู้ป่วยเบาหวาน</t>
  </si>
  <si>
    <t xml:space="preserve">     2.7 คัดกรอง CVD risk ผู้ป่วยโรคเบาหวาน</t>
  </si>
  <si>
    <t xml:space="preserve">     2.8 คัดกรองสุขภาพช่องปากในผู้ป่วยเบาหวาน</t>
  </si>
  <si>
    <t xml:space="preserve">     2.9 การติดตามประเมินการฉีด Insulin โดยเภสัชกร</t>
  </si>
  <si>
    <t xml:space="preserve">     2.1 ค่าOT นอกเวลาคีย์ข้อมูลงาน NCD </t>
  </si>
  <si>
    <t xml:space="preserve">     3.1 จัดกิจกรรมให้ผู้ป่วย COPD/Asthma ได้ฝึกการบริหารปอดและสามารถนำความรู้ที่ได้รับกลับไปทำที่บ้านด้วยตนเอง</t>
  </si>
  <si>
    <t xml:space="preserve">     3.2 กิจกรรมตรวจสมรรถภาพปอด โดยเครื่องสไปโรมิตรีก่อนการวินิจฉัย</t>
  </si>
  <si>
    <t xml:space="preserve">     3.3 กิจกรรมสอน/ประเมินการใช้ยาพ่น</t>
  </si>
  <si>
    <t xml:space="preserve">     3.4 จัดให้ผู้ป่วยได้รับวัคซีนไข้หวัดใหญ่</t>
  </si>
  <si>
    <t xml:space="preserve">     1.1 จัดซื้อถังดับเพลิงสีเขียวแทนอันเก่า</t>
  </si>
  <si>
    <t xml:space="preserve">     3.1 อบรมขยะติดเชื้อระดับอำเภอ</t>
  </si>
  <si>
    <t xml:space="preserve">     6.1 Grand Round</t>
  </si>
  <si>
    <t xml:space="preserve">     6.2 ENV Round </t>
  </si>
  <si>
    <t xml:space="preserve">     6.3 ประเมินมาตรฐานระบบบริการสุขภาพ</t>
  </si>
  <si>
    <t xml:space="preserve">     6.4 พัฒนาส่วนขาดตามเกณฑ์</t>
  </si>
  <si>
    <t xml:space="preserve"> 9.โครงการดูแลสิ่งแวดล้อมใน รพ.ให้ได้มาตรฐาน GREEN &amp; CLEAN Hospital</t>
  </si>
  <si>
    <t xml:space="preserve">     9.1 ดูแลน้ำสะอาดในโรงพยาบาล</t>
  </si>
  <si>
    <t xml:space="preserve">         9.1.1 จัดซื้อวัสดุดำเนินงาน</t>
  </si>
  <si>
    <t xml:space="preserve">            - คลอรีนน้ำ 10 %</t>
  </si>
  <si>
    <t xml:space="preserve">            - ชุดตรวจคลอรีน</t>
  </si>
  <si>
    <t xml:space="preserve">         9.1.2 ปรับปรุงระบบประปา</t>
  </si>
  <si>
    <t xml:space="preserve">            - ซื้อทราย</t>
  </si>
  <si>
    <t xml:space="preserve">            - บันไดลงบ่อประปา</t>
  </si>
  <si>
    <t xml:space="preserve">         9.1.3ล้างหน้าทรายกรอง</t>
  </si>
  <si>
    <t xml:space="preserve">         9.1.4 เฝ้าระวังคุณภาพน้ำ</t>
  </si>
  <si>
    <t xml:space="preserve">            - ส่งตรวจศูนย์ห้องปฏิบัติการกรมอนามัย</t>
  </si>
  <si>
    <t xml:space="preserve">            - ตรวจด้วยชุดตรวจคุณภาพน้ำ อ 11</t>
  </si>
  <si>
    <t xml:space="preserve">     9.2 ดูแลการกำจัดน้ำเสีย</t>
  </si>
  <si>
    <t xml:space="preserve">         9.2.1 จัดซื้อวัสดุดำเนินงาน</t>
  </si>
  <si>
    <t xml:space="preserve">            - ถังเติมคลอรีน</t>
  </si>
  <si>
    <t xml:space="preserve">            - ชุดตรวจ Ph</t>
  </si>
  <si>
    <t xml:space="preserve">            - ชุดตรวจออกซิเจนละลายน้ำ</t>
  </si>
  <si>
    <t xml:space="preserve">            - ปุ๋ยปรับคุณภาพน้ำ </t>
  </si>
  <si>
    <t xml:space="preserve">            - ปั้มคลอรีน </t>
  </si>
  <si>
    <t xml:space="preserve">            - ปั้มสูบตะกอน</t>
  </si>
  <si>
    <t xml:space="preserve">            - ส่งตรวจ MPN รพ.พระปกเกล้า จบ.</t>
  </si>
  <si>
    <t xml:space="preserve">         9.2.2 เฝ้าระวังคุณภาพน้ำ</t>
  </si>
  <si>
    <t xml:space="preserve">     9.3 ดูแลการกำจัดขยะ</t>
  </si>
  <si>
    <t xml:space="preserve">         9.3.1จัดซื้อวัสดุดำเนินงาน</t>
  </si>
  <si>
    <t xml:space="preserve">            - ถังขยะทั่วไปภายนอกอาคาร</t>
  </si>
  <si>
    <t xml:space="preserve">            - ถังขยะทั่วไปภายในอาคาร</t>
  </si>
  <si>
    <t xml:space="preserve">            - ถังขยะแยกประเภท</t>
  </si>
  <si>
    <t xml:space="preserve">     9.4 ควบคุมแมลงและสัตว์นำโรค</t>
  </si>
  <si>
    <t xml:space="preserve">         9.4.1 จัดซื้อวัสดุควบคุมแมลงและสัตว์นำโรค</t>
  </si>
  <si>
    <t xml:space="preserve">         9.4.2 รณรงค์กำจัดแมลงฯ</t>
  </si>
  <si>
    <t xml:space="preserve">         9.4.3 โครงการประสานความร่วมมือกับท้องถิ่นในการจัดเก็บขยะทั่วไป</t>
  </si>
  <si>
    <t xml:space="preserve">         9.4.4 โครงการพัฒนาระบบการจัดเก็บขยะติดเชื้อของรพ.สต.ให้มีมาตรฐาน</t>
  </si>
  <si>
    <t xml:space="preserve">         9.4.5 ถังขยะมูลฝอยทั่วไป</t>
  </si>
  <si>
    <t xml:space="preserve"> 1.ส่งบุคลากรอบรมเชิงปฏิบัติการ การบริหารจัดการงานอาชีวอนามัยและความปลอดภัยและสิ่งแวดล้อมในโรงพยาบาล 3 วัน</t>
  </si>
  <si>
    <t xml:space="preserve"> 1.แพทย์อบรมหลักสูตรเวชศาสตร์ครอบครัว</t>
  </si>
  <si>
    <t xml:space="preserve"> 2.อบรมนักวิชาการปฐมภูมิ</t>
  </si>
  <si>
    <t xml:space="preserve"> 3.Smart nurse</t>
  </si>
  <si>
    <t xml:space="preserve"> 1.ให้บริการเยี่ยมบ้านโดยทีมหมอครอบครัวและภาคีเครือข่าย</t>
  </si>
  <si>
    <t xml:space="preserve"> 4.โครงการการเสริมสร้างศักยภาพ อสม.ในการจัดบริการสุขภาพในระดับปฐมภูมิ  (อสม.หมอประจำบ้าน)</t>
  </si>
  <si>
    <t xml:space="preserve"> 5.กิจกรรมร่วมประกวด อสม.ระดับอำเภอและจังหวัด</t>
  </si>
  <si>
    <t xml:space="preserve"> 7.กิจกรรมจัดเวทีแลกเปลี่ยนเรียนรู้ระดับจังหวัด </t>
  </si>
  <si>
    <t xml:space="preserve"> 8.กิจกรรมการใช้เทคโนโลยีสารสนเทศสำหรับ อสม.  สมาร์ท อสม.</t>
  </si>
  <si>
    <t xml:space="preserve"> 9.กิจกรรมส่งเสริมการใช้ App สมาร์ท อสม.</t>
  </si>
  <si>
    <t xml:space="preserve"> 1.กิจกรรมให้บริการในคลินิกผู้ป่วยวัณโรคศุกร์ที่ 1 ทุกเดือน</t>
  </si>
  <si>
    <t xml:space="preserve"> 2.กิจกรรมคัดกรองวัณโรคในกลุ่มผุ้ป่วยโรค DM COPD AIDS ผู้สูงอายุและกลุ่มเสี่ยงผู้สัมผัสร่วมบ้าน</t>
  </si>
  <si>
    <t>3.โครงการพัฒนาตามมาตรฐานตามตัวชี้วัดและทบทวนแนวทางการดำเนินงานในคลินิกวัณโรคคุณภาพ</t>
  </si>
  <si>
    <t xml:space="preserve">     3.1 จัดกิจกรรมรณรงค์/ป้ายไวนิลในวันวัณโรคโลกประจำปี</t>
  </si>
  <si>
    <t xml:space="preserve">     3.2 แนวทางการดูแลวัณโรคตายทุกราย (Dead case Conference)</t>
  </si>
  <si>
    <t xml:space="preserve">     3.3 ประชุมให้คำปรึกษาแก่ผู้ป่วยวัณโรคในกลุ่มเครือข่ายการดูแลโรควัณโรค (TB Counseling) </t>
  </si>
  <si>
    <t xml:space="preserve">     3.4 ติดตามเยี่ยมบ้านผู้ป่วยโรควัณโรค</t>
  </si>
  <si>
    <t xml:space="preserve"> 4.กิจกรรมค้นหาผู้ป่วยที่มีอาการสงสัยวัณโรคในชุมชนและประชาสัมพันธ์ให้ประชาชน เข้ารับการตรวจเมื่อมีอาการสงสัย</t>
  </si>
  <si>
    <t xml:space="preserve"> 5.กิจกรรมให้บริการเยี่ยมบ้านผู้ป่วยวัณโรคในพื้นที่ระยะเข้มข้ม 2 เดือนแรกสัปดาห์ละ 1 ครั้ง</t>
  </si>
  <si>
    <t xml:space="preserve"> 6.โครงการคัดกรองกลุ่มเสี่ยงและผู้ดูแลผู้ป่วยวัณโรค ปี 2567</t>
  </si>
  <si>
    <t xml:space="preserve">     6.1 ค่าตอบแทนการปฏิบัติงานนอกเวลาราชการในการคีย์คัดกรอง7กลุ่มโรค เวรละ420*60 เวร</t>
  </si>
  <si>
    <t xml:space="preserve"> 7.ประเมินและติดตามอาการไม่พึงประสงค์และปัญหาการใช้ยาของผู้ป่วย</t>
  </si>
  <si>
    <t xml:space="preserve"> 8.ประเมิน compliance ในผู้ป่วยทุกราย</t>
  </si>
  <si>
    <t xml:space="preserve"> 1.โครงการพัฒนาRDUในกลุ่มผู้ป่วยไตวายเรื้อรัง</t>
  </si>
  <si>
    <t xml:space="preserve"> 2.การประเมินการใช้ยาอย่างสมหตุผลในกลุ่มผู้ป่วยไตวายเรื้อรัง</t>
  </si>
  <si>
    <t xml:space="preserve"> 1.โครงการส่งบุคลากรอบรมฟื้นฟูวิชาการ การดูแลผู้ป่วยแบบประคับประคอง</t>
  </si>
  <si>
    <t xml:space="preserve"> 1.โครงการคลินิกแพทย์แผนไทยครบวงจร 4 โรค E14 (โรคอัมพฤกษ์ - อัมพาตโรคไมเกรน โรคทางเดินหายใจส่วนต้น โรคเข่าเสื่อม)</t>
  </si>
  <si>
    <t xml:space="preserve"> 2.โครงการศาสตร์การแพทย์แผนไทยในการพอกตาด้วยสมุนไพร</t>
  </si>
  <si>
    <t xml:space="preserve"> 3.พัฒนาการให้บริการผู้ป่วยกลุ่ม IMC ในหอผู้ป่วยใน การติดตามอาการเยี่ยมบ้าน และการรักษาต่อเนื่องด้วยการแพทย์แผนไทย ร่วมกับสหวิชาชีพ</t>
  </si>
  <si>
    <t xml:space="preserve"> 4.พัฒนาการให้บริการผู้ป่วยกลุ่มpalliative care ในหอผู้ป่วยใน การติดตามอาการเยี่ยมบ้าน และการรักษาต่อเนื่องด้วยการแพทย์แผนไทย ร่วมกับสหวิชาชีพ</t>
  </si>
  <si>
    <t xml:space="preserve"> 5.โครงการดูแลผู้ป่วยกลุ่มอาการปวดกล้ามเนื้อ ข้อและกระดูกร่วมกับงานกายภาพบำบัด</t>
  </si>
  <si>
    <t xml:space="preserve"> 6.กิจกรรมการดูแลผู้ป่วยกลุ่มเสี่ยงเบาหวานด้วยยาสมุนไพร</t>
  </si>
  <si>
    <t xml:space="preserve"> 7.กิจกรรมสร้างเสริมสุขภาพผู้สูงอายุในโรงเรียนผู้สูงอายุวัดทับไทรและบ้านดงจิก (จัดซื้อสมุนไพรและอุปกรณ์ในการทำผลิตภัณฑ์สมุนไพร)</t>
  </si>
  <si>
    <t xml:space="preserve"> 8.โครงการให้บริการคลินิกกัญชาทางการแพทย์ในร.พ</t>
  </si>
  <si>
    <t xml:space="preserve"> 9.กิจกรรมเสริมสร้างสุขภาพในคลินิกโรคเรื้อรังร่วมกับ NCD เช่น บริหารร่างกายฤาษีดัดตน</t>
  </si>
  <si>
    <t xml:space="preserve"> 10.โครงการสร้างเสริมสุขภาพด้วยกิจกรรมสมาธิบำบัด SKT  ในผู้สูงอายุ</t>
  </si>
  <si>
    <t xml:space="preserve"> 11.ประชุมคณะกรรมการและเครือข่ายเพื่อพื้นฟูองค์ความรู้หมอพื้นบ้าน</t>
  </si>
  <si>
    <t xml:space="preserve"> 12.จัดระบบบริการการแพทย์แผนไทยและการแพทย์ทางเลือกให้มีคุณภาพ</t>
  </si>
  <si>
    <t xml:space="preserve">     13.1 การฟื้นฟูร่างกายด้วยยาต้มสมุนไพร   (ยาต้มแก้ปวดเมื่อย)</t>
  </si>
  <si>
    <t xml:space="preserve">     13.2 การส่งเสริมอาชีพด้วยสมุนไพรแปรรูป (ลูกประคบ)</t>
  </si>
  <si>
    <t xml:space="preserve">     13.4 การส่งเสริมอาชีพด้วยสมุนไพรแปรรูป (ยาหม่องไพล)</t>
  </si>
  <si>
    <t xml:space="preserve">     13.3 การส่งเสริมอาชีพด้วยสมุนไพรแปรรูป (น้ำมันไพล)</t>
  </si>
  <si>
    <t xml:space="preserve"> 13.การบำบัดฟื้นฟูผู้ป่วยยาเสพติดด้วยศาสตร์การแพทย์แผนไทย เข้าบำบัดฟื้นฟู รอบละ 50 คน  4 รอบ รวม 200 คน</t>
  </si>
  <si>
    <t xml:space="preserve"> 16.โครงการอบรม อสม. และบุคลากรเรื่องการประเมินคัดกรองภาวะซึมเศร้าและการเฝ้าระวังการฆ่าตัวตายด้วยแบบประเมิน 3 คำถาม 2Q+</t>
  </si>
  <si>
    <t xml:space="preserve"> 5.กิจกรรมเยี่ยมบ้านผู้ป่วยจิตเวชที่ขาดยาทุกรายเพื่อติดตามให้ได้รับการรักษาต่อเนื่อง</t>
  </si>
  <si>
    <t xml:space="preserve"> 6.กิจกรรมให้บริการฉีดยาผู้ป่วยที่บ้านในรายที่ไม่สามารถมารพ.ได้</t>
  </si>
  <si>
    <t xml:space="preserve"> 7.ประสานภาคีเครือข่ายกรณีที่พบผู้ป่วยมีปัญหาในชุมชนเพื่อร่วมกันแก้ไข</t>
  </si>
  <si>
    <t xml:space="preserve"> 10.โครงการคัดกรองมะเร็งลำไส้ใหญ่ในคนที่มีอายุ 50 -70 ปี</t>
  </si>
  <si>
    <t xml:space="preserve"> 11.โครงการคัดกรองภาวะเสี่ยงต่อการเป็นโรคมะเร็งในระยะแรก</t>
  </si>
  <si>
    <t xml:space="preserve"> 9.กิจกรรมคัดกรองกลุ่มเสี่ยงมะเร็งปากมดลูก บันทึกผลการตรวจในโปรแกรม</t>
  </si>
  <si>
    <t xml:space="preserve">     1.1 การให้บริการด้านการรักษาพยาบาลผู้ป่ยโรคไตระยะ 3b-5</t>
  </si>
  <si>
    <t xml:space="preserve">     1.2 คัดกรอง eGFR ในผู้ป่วยเบาหวานและความดันโลหิตสูง</t>
  </si>
  <si>
    <t xml:space="preserve">     1.3 ประชุมทีม CKD Clinic</t>
  </si>
  <si>
    <t xml:space="preserve">     1.4 เยี่ยมบ้านโดยทีม HHC ในรายที่มีปัญหาซับซ้อน</t>
  </si>
  <si>
    <t xml:space="preserve">     1.5 การสอนและประเมินการรับ ประทานยาในผู้ป่วยโรคไตโดยเภสัชกร</t>
  </si>
  <si>
    <t xml:space="preserve">     1.6 การสอนและประเมินการรับประทานอาหารรายบุคคลโดยโภชนากร</t>
  </si>
  <si>
    <t xml:space="preserve">     1.7 การสอนและประเมินการออกกำลังกายโดยนักกายภาพบำบัด</t>
  </si>
  <si>
    <t xml:space="preserve"> 1.กิจกรรมการคัดกรองและการบำบัดผู้ดื่มสุรา </t>
  </si>
  <si>
    <t xml:space="preserve"> 12.โครงการพัฒนาระบบข้อมูลและการรายงานการคัดกรองและการเฝ้าระวังการใช้สารเสพติดในโปรแกรมฟื้นฟูยาเสพติด</t>
  </si>
  <si>
    <t xml:space="preserve"> 5.จัดโปรแกรมป้องกันการสูบบุหรี่ไฟฟ้านำร่อง 2 รร.</t>
  </si>
  <si>
    <t xml:space="preserve"> 5.ขยายการให้บริการคลินิกกัญชาทางการแพทย์ให้ครอบคลุมกลุ่มเป้าหมายมากขึ้น</t>
  </si>
  <si>
    <t xml:space="preserve"> 9.สนับสนุนให้ชุมชนเพิ่มจุดบริการของอาสาสมัครกู้ชีพครบทุกตำบล</t>
  </si>
  <si>
    <t xml:space="preserve"> 1.พัฒนาคุณภาพระบบส่งต่อผู้ป่วยและห้องฉุกเฉินให้มีประสิทธิภาพ (One ER One Province)</t>
  </si>
  <si>
    <t xml:space="preserve">     2.1 เพิ่มกรอบรายการยาสมุนไพรใน รพ.สต.ในเครือข่ายให้ได้ตามตัวชี้วัด 16 รายการ</t>
  </si>
  <si>
    <t xml:space="preserve">     2.2 ส่งเสริมการใช้สมุนไพรรางจืดลดสารเคมีในเกษตรกรที่มีความเสี่ยงในการใช้สารเคมี</t>
  </si>
  <si>
    <t xml:space="preserve"> 1.โครงการส่งทันตแพทย์ประชุม/อบรมเพื่อเพิ่มพูนความรู้ ความสามารถและทักษะ ในการปฎิบัติงาน</t>
  </si>
  <si>
    <t xml:space="preserve"> 2.โครงการส่งทันตาภิบาลประชุม/อบรมเพื่อเพิ่มพูนความรู้ ความสามารถและทักษะ ในการปฎิบัติงาน</t>
  </si>
  <si>
    <t xml:space="preserve"> 3.ส่งทันตแพทย์เพิ่มพูนทักษะงานรักษาคลองรากฟัน หลักสูตรระยะสั้น 4 เดือน</t>
  </si>
  <si>
    <t xml:space="preserve"> 4.ส่งทันตแพทย์เพิ่มพูนทักษะงานทันตกรรมผู้สูงอายุ หลักสูตรระยะสั้น 4 เดือน</t>
  </si>
  <si>
    <t xml:space="preserve"> 5.ส่งนวก.ทันตสาธารณสุขเพิ่มพูนทักษะการพัฒนานักวิชาการส่งเสริมสุขภาพช่องปากผู้สูงอายุ หลักสูตร 4 เดือน</t>
  </si>
  <si>
    <t xml:space="preserve"> 1.อบรมพัฒนาศักยาภาพบุคลากรในระบบกระดูกและกล้ามเนื้อ , ระบบประสาท , ระบบหายใจและหลอดเลือด</t>
  </si>
  <si>
    <t xml:space="preserve"> 1.โครงการส่งบุคลากรอบรมพัฒนาคุณภาพตามมาตรฐานวิชาชีพ/ประชุมวิชาการของสมาคมนักกำหนดอาหาร</t>
  </si>
  <si>
    <t xml:space="preserve"> 1.จัดส่งเภสัชกรเข้าร่วมประชุมวิชาการการดูแลผู้ป่วยโรตไตวายเรื้อรัง</t>
  </si>
  <si>
    <t xml:space="preserve"> 2.จัดส่งเภสัชกรเข้ารับการอบรมหลักสูตร การบริบาลทางเภสัชกรรมผู้ป่วยที่ได้รับยา Wafarin </t>
  </si>
  <si>
    <t xml:space="preserve"> 3.จัดส่งเจ้าพนักงานเภสัชกรรมเข้ารับการอบรมหลักสูตรเทคนิคเภสัชกรรมเพื่อความปลอดภัยในการใช้ยาของผู้ป่วย</t>
  </si>
  <si>
    <t xml:space="preserve"> 4.จัดส่งเภสัชกรเข้าร่วมประชุมวิชาการบริหารเวชภัณฑ์</t>
  </si>
  <si>
    <t xml:space="preserve"> 5.จัดส่งเภสัชกรเข้าร่วมประชุมวิชาการความปลอดภัยด้านยา</t>
  </si>
  <si>
    <t xml:space="preserve"> 6.โครงการพัฒนาศักยภาพบุคลากรเรื่องการจัดทำแผนยุทธศาสตร์/แผนปฏิบัติการ</t>
  </si>
  <si>
    <t xml:space="preserve"> 1.อบรม/ประชุม พัฒนาศักยภาพหัวหน้าพยาบาล</t>
  </si>
  <si>
    <t xml:space="preserve"> 2.อบรม/ประชุม วิชาการ หัวหน้างานกลุ่มงานการพยาบาล</t>
  </si>
  <si>
    <t xml:space="preserve"> 3.อบรมนิเทศทางการพยาบาล  2 วัน</t>
  </si>
  <si>
    <t xml:space="preserve"> 4.อบรมความเสี่ยงทางการพยาบาล  2  วัน</t>
  </si>
  <si>
    <t xml:space="preserve"> 5.อบรมบันทึกทางการพยาบาล  2  วัน</t>
  </si>
  <si>
    <t xml:space="preserve"> 6.สมรรถนะผู้นำทางการพยาบาล  2 วัน</t>
  </si>
  <si>
    <t xml:space="preserve"> 7.โครงการ ออกกำลังกายด้วยโยคะ</t>
  </si>
  <si>
    <t xml:space="preserve"> 8.โครงการอบรมเชิงปฏิบัติการ ศิลปบำบัด</t>
  </si>
  <si>
    <t xml:space="preserve"> 9.โครงการอบรม  พยาบาลกับมาตรฐานจำเป็น</t>
  </si>
  <si>
    <t xml:space="preserve"> 11.โครงการประเมินสุขภาพจิตพยาบาล</t>
  </si>
  <si>
    <t xml:space="preserve"> 10.จัดประชุมการพัฒนางาน QA </t>
  </si>
  <si>
    <t xml:space="preserve"> 1.ประชุมวิชาการประจำปีโรงพยาบาลพระปกเกล้า</t>
  </si>
  <si>
    <t xml:space="preserve"> 2.อบรมหลักสูตรพยาบาลเวชปฏิบัติทั่วไป  5  เดือน</t>
  </si>
  <si>
    <t xml:space="preserve"> 3.อบรมฟื้นฟูวิชาการพยาบาลเวชปฏิบัติ  5  วัน</t>
  </si>
  <si>
    <t xml:space="preserve"> 4.อบรมหลักสูตรการพยาบาลผู้สูงอายุ  4  เดือน</t>
  </si>
  <si>
    <t xml:space="preserve"> 5.ส่งอบรม  MOPH  Triage</t>
  </si>
  <si>
    <t xml:space="preserve"> 6.อบรมการพยาบาลผู้ป่วยโรคหัวใจขาดเลือด</t>
  </si>
  <si>
    <t xml:space="preserve"> 7.อบรมพยาบาลเรื่องการดูแลผู้ป่วยโรคหัวใจ</t>
  </si>
  <si>
    <t xml:space="preserve"> 8.โครงการส่งบุคลากรประชุมวิชาการเกี่ยวกับโรคมะเร็ง</t>
  </si>
  <si>
    <t xml:space="preserve"> 9.โครงการอบรมครูพี่เลี้ยงทางการพยาบาล (ศิริณ,ประภา)</t>
  </si>
  <si>
    <t xml:space="preserve"> 1.อบรมพยาบาล Pre-hos</t>
  </si>
  <si>
    <t xml:space="preserve"> 2.อบรม ACLS  แก่พยาบาลโครงการร่วม  รพ.เอกชน</t>
  </si>
  <si>
    <t xml:space="preserve"> 3.อบรมการบริหารการพยาบาลผู้ป่วยอุบัติเหตุและฉุกเฉิน</t>
  </si>
  <si>
    <t xml:space="preserve"> 4.อบรมพยาบาล ENP  (ศยามล, อู๋)</t>
  </si>
  <si>
    <t xml:space="preserve"> 5.อบรมฟื้นฟูวิชาการพยาบาลเวชปฏิบัติ 5 วัน</t>
  </si>
  <si>
    <t xml:space="preserve"> 6.อบรมฟื้นฟูความรู้เรื่องโรคสำคัญแก่พยาบาล รพช.+ รพ.สต. 1 วัน</t>
  </si>
  <si>
    <t xml:space="preserve"> 7.อบรมการพยาบาลผู้ป่วยฉุกเฉิน 3 วัน</t>
  </si>
  <si>
    <t xml:space="preserve"> 8.อบรมฟื้นฟูวิชาการเวชกิจฉุกเฉิน 3 วัน</t>
  </si>
  <si>
    <t xml:space="preserve"> 10.จัดประชุม BCLS แก่เจ้าหน้าที่ทุกระดับ + รพ.สต.</t>
  </si>
  <si>
    <t xml:space="preserve"> 9.อบรมการพยาบาลผู้ป่วยโรคหัวใจขาดเลือด</t>
  </si>
  <si>
    <t xml:space="preserve"> 11.จัดประชุม ACLS แก่พยาบาล รพช., รพ.สต.</t>
  </si>
  <si>
    <t xml:space="preserve"> 12.อบรมพยาบาลเรื่องการดูแลผู้ป่วยโรคหัวใจ</t>
  </si>
  <si>
    <t xml:space="preserve"> 13.พัฒนาความรู้ทีมกู้ชีพตำบลและทีมอาสากู้ภัย</t>
  </si>
  <si>
    <t xml:space="preserve"> 14.จัดอบรมเรื่องการช่วยฟื้นคืนชีพเบื้องต้นแก่ประชาชน</t>
  </si>
  <si>
    <t xml:space="preserve"> 15.จัดอบรมเรื่องการช่วยเหลือผู้ป่วยฉุกเฉินและผู้ได้รับบาดเจ็บแก่เจ้าหน้าที่ รพ.ช, รพ.สต.</t>
  </si>
  <si>
    <t xml:space="preserve"> 16.อบรมวิทยากรหลักสูตรการปฐมพยาบาล</t>
  </si>
  <si>
    <t xml:space="preserve"> 1.อบรมพยาบาลเฉพาะทาง Palliative care (4 เดือน)</t>
  </si>
  <si>
    <t xml:space="preserve"> 2.อบรมพยาบาลเฉพาะทางจิตเวชเด็กและวัยรุ่น (4 เดือน)</t>
  </si>
  <si>
    <t xml:space="preserve"> 3.อบรมสมรรถนะผู้นำทางการพยาบาล Clinical Supervision</t>
  </si>
  <si>
    <t xml:space="preserve"> 4.อบรมการบริหารความเสี่ยงในการปฏิบัติการพยาบาล</t>
  </si>
  <si>
    <t xml:space="preserve"> 5.อบรมการพัฒนาการบันทึกทางการพยาบาล</t>
  </si>
  <si>
    <t xml:space="preserve"> 6.อบรมการพยาบาลผู้ป่วยโรคหัวใจ</t>
  </si>
  <si>
    <t xml:space="preserve"> 7.อบรมการพยาบาลผู้ป่วยกลุ่มอาการวิกฤติ</t>
  </si>
  <si>
    <t xml:space="preserve"> 8.อบรมการพยาบาลผู้ป่วยโรคเรื้อรัง</t>
  </si>
  <si>
    <t xml:space="preserve"> 9อบรมการพยาบาลผู้ป่วยเด็ก</t>
  </si>
  <si>
    <t xml:space="preserve"> 10.โครงการฝึกอบรมเชิงปฏิบัติการเรื่องการพัฒนางานประจำสู่งานวิจัย</t>
  </si>
  <si>
    <t xml:space="preserve"> 1.อบรมการดูแลผู้ป่วยวิกฤต</t>
  </si>
  <si>
    <t xml:space="preserve"> 2.อบรมการดูแลผู้ป่วยโรคเรื้อรัง</t>
  </si>
  <si>
    <t xml:space="preserve"> 6.การพยาบาลเฉพาะทางสาขา 4 เดือน</t>
  </si>
  <si>
    <t xml:space="preserve"> 7.สมรรถนะผู้นำทางการพยาบาล  2 วัน</t>
  </si>
  <si>
    <t xml:space="preserve"> 8.การดูแลผู้ป่วยหลอดเลือดสมองเบื้องต้น  5  วัน (สสจ.)</t>
  </si>
  <si>
    <t xml:space="preserve"> 1.อบรมฟื้นฟูการเลี้ยงลูกด้วยนมแม่ 2 วัน</t>
  </si>
  <si>
    <t xml:space="preserve"> 2.ปริกำเนิดสัญจร 2 วัน</t>
  </si>
  <si>
    <t xml:space="preserve"> 3.อบรมฟื้นฟูสูติศาสตร์</t>
  </si>
  <si>
    <t xml:space="preserve"> 4.อบรมฟื้นฟูทารกแรกเกิด</t>
  </si>
  <si>
    <t xml:space="preserve"> 5.อบรมเวชศาสตร์มารดาและทารก  3  วัน</t>
  </si>
  <si>
    <t xml:space="preserve"> 6.อบรม  NCPR</t>
  </si>
  <si>
    <t xml:space="preserve"> 7.อบรมเชิงปฏิบัติการเลี้ยงลูกด้วยนมแม่แก่คณะกรรมการ MCH  โรงพยาบาลโป่งน้ำร้อน</t>
  </si>
  <si>
    <t xml:space="preserve"> 8.กิจกรรมนโยบายนมแม่แก่เจ้าหน้าที่</t>
  </si>
  <si>
    <t xml:space="preserve"> 1.โครงการส่งบุคลากรอบรมฟื้นฟูการตรวจเท้าเบาหวาน</t>
  </si>
  <si>
    <t xml:space="preserve"> 2.โครงการส่งบุคลากรอบรมหลักสูตรโภชนบำบัดในผู้ป่วยเป็นเบาหวานที่มีโรคแทรกซ้อน (สมใจ สุขสวัสดิ์)</t>
  </si>
  <si>
    <t xml:space="preserve"> 3.โครงการส่งบุคลากรประชุมวิชาการและอบรมเชิงปฏิบัติการด้านปอดอุดกั้นเรื้อรัง โครงการถุงลมโป่งพอง</t>
  </si>
  <si>
    <t xml:space="preserve"> 4.โครงการส่งบุคลากรอบรมการตรวจสมรรถภาพปอดโดยสไปโรเมตรี</t>
  </si>
  <si>
    <t xml:space="preserve"> 5.โครงการส่งบุคลากรประชุมวิชาการพัฒนาความรู้การพัฒนาขับเคลื่อนงานวัณโรค</t>
  </si>
  <si>
    <t xml:space="preserve"> 6.โครงการส่งบุคลากรอบรมฟื้นฟูความรู้การดูแลผู้ป่วยด้านสุขภาพจิตและจิตเวช</t>
  </si>
  <si>
    <t xml:space="preserve"> 7.โครงการส่งบุคลากรเข้าร่วมประชุมวิชาการและนำสเนอสรุปผลการดำเนินงานสุขภาพจิต</t>
  </si>
  <si>
    <t xml:space="preserve"> 8.โครงการส่งบุคลากรอบรมและพัฒนาศักยภาพเพื่อการขับเคลื่อนงานสุขภาพจิต/จิตบำบัดการให้คำปรึกษารูปแบบ CBT, Satir, MI</t>
  </si>
  <si>
    <t xml:space="preserve"> 9.โครงการส่งบุคลากรเข้าร่วมประชุมวิชาการสาธารณสุขหรืองานสุขภาพจิตประจำปี</t>
  </si>
  <si>
    <t xml:space="preserve"> 10.อบรมแกนนำเพื่อปรับเปลี่ยนพฤติกรรมสุขภาพ (DPAC)</t>
  </si>
  <si>
    <t xml:space="preserve"> 11.อบรมงานวิชาการยาเสพติด</t>
  </si>
  <si>
    <t xml:space="preserve"> 12.โครงการอบรมการบำบัดฟื้นฟูผู้ใช้สารเสพติด/คัดกรองสุขภาพจิตในผู้ใช้ยา</t>
  </si>
  <si>
    <t xml:space="preserve"> 1.อบรมงานป้องกันและควบคุมการติดเชื้อ 
IC Forum update ค่าพาหนะ  2,000 บาท 
เบี้ยเลี้ยง 700 บาท ค่าที่พัก 5,500 บาท(2 คน)</t>
  </si>
  <si>
    <t xml:space="preserve"> 2.ประชุมวิชาการ สมาคมโรคติดเชื้อแห่งประเทศไทย</t>
  </si>
  <si>
    <t xml:space="preserve"> 3.ส่ง ICN+ICWN  เข้าร่วมประชุมวิชาการงานจ่ายกลาง</t>
  </si>
  <si>
    <t xml:space="preserve"> 4.อบรมการทำลายเชื้อและทำให้ปราศจากเชื้อ
ระดับผู้บริหารจ่ายกลาง</t>
  </si>
  <si>
    <t xml:space="preserve"> 5.ประชุมวิชาการชมรมเครือข่ายผู้ให้สารน้ำแห่งประเทศไทย</t>
  </si>
  <si>
    <t xml:space="preserve"> 1.อบรมฟื้นฟูวิสัญญีพยาบาล 5 วัน</t>
  </si>
  <si>
    <t xml:space="preserve"> 2.อบรมฟื้นฟูวิชาการ IC  3  วัน</t>
  </si>
  <si>
    <t xml:space="preserve"> 1.อบรมพัฒนาศักยภาพมาตรฐานทางห้องปฏิบัติการ (LA)</t>
  </si>
  <si>
    <t xml:space="preserve"> 2.อบรมการตรวจวิเคราะห์ทางห้องปฏิบัติการ</t>
  </si>
  <si>
    <t xml:space="preserve"> 2.โครงการส่งบุคลากรอบรม เรื่อง การประชุมเชิงปฏิบัติการเพื่อเตรียมความพร้อมในการต่ออายุการรับรอง</t>
  </si>
  <si>
    <t xml:space="preserve"> 3.โครงการส่งบุคลากรอบรม เรื่อง ระบบบริหารความเสี่ยงในโรงพยาบาลคุณภาพ</t>
  </si>
  <si>
    <t xml:space="preserve"> 4.โครงการส่งบุคลากรอบรม เรื่อง การนำมาตรฐานสู่การปฏิบัติ</t>
  </si>
  <si>
    <t xml:space="preserve"> 1.โครงการพัฒนาศักยภาพบุคลากรองค์กรแพทย์</t>
  </si>
  <si>
    <t xml:space="preserve"> 1.โครงการบุคคลต้นแบบตามอัตตลักษณ์โรงพยาบาลโป่งน้ำร้อน</t>
  </si>
  <si>
    <t xml:space="preserve"> 1.ประชุมคณะกรรมการเภสัชกรรมและการบำบัด</t>
  </si>
  <si>
    <t xml:space="preserve"> 2.ประชุมเพื่อพัฒนาระบบงานเภสัชกรรมปฐมภูมิ</t>
  </si>
  <si>
    <t xml:space="preserve"> 3.ประชุมวิชาการประจำปี (ระบบยา)สำหรับรพ.และรพ.สต.</t>
  </si>
  <si>
    <t xml:space="preserve"> 4.มีการจัดซื้อร่วมของยาและเวชภัณฑ์ที่มิใช่ยา ตามระเบียบกระทรวงสาธารณสุขว่าด้วยการบริหารจัดการด้านยาและเวชภัณฑ์ที่มิใช่ยา พ.ศ.2557 </t>
  </si>
  <si>
    <t xml:space="preserve"> 11.รถขนส่งยา (เภสัช)</t>
  </si>
  <si>
    <t xml:space="preserve"> 12.เครื่องฉีดน้ำแรงดันสูง</t>
  </si>
  <si>
    <t xml:space="preserve">     1.1 โครงการประเมินคุณภาพบริการพยาบาล NSO, OPD, ER, LR, OR, IPD, ANC, Anes., Csg., IC</t>
  </si>
  <si>
    <t xml:space="preserve">     1.2 กิจกรรมกำหนดแนวทางการกำกับติดตามการตอบสนองความต้องการผู้ใช้บริการ</t>
  </si>
  <si>
    <t xml:space="preserve">     1.3 โครงการสำรวจและวิเคราะห์ความพึงพอใจของผู้รับบริการ</t>
  </si>
  <si>
    <t xml:space="preserve">     1.4 กิจกรรมพัฒนาระบบและกลไกการจัดการระบบบริการที่เป็นเลิศในหน่วยงานบริการพยาบาล</t>
  </si>
  <si>
    <t xml:space="preserve">     1.5 โครงการพัฒนาระบบการดูแลผู้ป่วยกลุ่มโรคสำคัญ</t>
  </si>
  <si>
    <t xml:space="preserve">     1.6 โครงการพัฒนาระบบการวางแผนจำหน่าย</t>
  </si>
  <si>
    <t xml:space="preserve">     2.1ประชุมวิชาการเกี่ยวกับโรคตา (Service Plan)</t>
  </si>
  <si>
    <t xml:space="preserve">     1.1 โครงการปรับปรุงระบบบริการการคัดกรองแรกรับ (Triage) ลดระยะเวลาการเข้าถึงบริการ</t>
  </si>
  <si>
    <t xml:space="preserve">     1.2 โครงการปรับปรุงระบบการซักประวัติอาการผู้ป่วยให้ได้รับบริการที่สะดวกและรวดเร็วขึ้น</t>
  </si>
  <si>
    <t xml:space="preserve">     1.3 โครงการเพิ่มความรวดเร็วในการส่งตรวจทางห้องปฏิบัติการ ลดระยะเวลาการรอคอย</t>
  </si>
  <si>
    <t xml:space="preserve">     1.4 โครงการจัดระบบบริการดูแลผู้ป่วยรอสังเกตอาการและให้บริการ Treatment</t>
  </si>
  <si>
    <t xml:space="preserve">     1.5 โครงการปรับปรุงระบบการนัดและติดตามอาการผู้ป่วย</t>
  </si>
  <si>
    <t xml:space="preserve">     1.6 โครงการปรับปรุงระบบการคัดแยกผู้ป่วยที่สงสัยการแพร่กระจายเชื้อ</t>
  </si>
  <si>
    <t xml:space="preserve">     1.7 โครงการพัฒนาการให้บริการงานผู้ป่วยนอกตามมาตรฐาน</t>
  </si>
  <si>
    <t xml:space="preserve">     1.8 โครงการสนับสนุนการปฏิบัติงานผู้ป่วยนอกให้บรรลุตามเป้าหมาย</t>
  </si>
  <si>
    <t xml:space="preserve">     1.9 โครงการพัฒนาศักยภาพบุคลากรตามมาตรฐานบริการผู้ป่วยนอก</t>
  </si>
  <si>
    <t xml:space="preserve">     1.10 โครงการให้บริการงานผู้ป่วยนอก</t>
  </si>
  <si>
    <t xml:space="preserve">     2.1 ให้บริการคัดแยกและคัดกรองผู้ป่วย (Triage)</t>
  </si>
  <si>
    <t xml:space="preserve">     2.2 ให้บริการซักประวัติอาการและบันทึกเวชระเบียน</t>
  </si>
  <si>
    <t xml:space="preserve">     3.1 ให้บริการจัดลำดับความเร่งด่วนเพื่อส่งผู้ป่วยเข้าพบแพทย์เพื่อรับการตรวจรักษา</t>
  </si>
  <si>
    <t xml:space="preserve">     3.2 ให้บริการสังเกตอาการผู้ป่วยขณะรอพบแพทย์</t>
  </si>
  <si>
    <t xml:space="preserve">     4.1 ให้บริการให้ความรู้และคำแนะนำในการปฏิบัติตัว</t>
  </si>
  <si>
    <t xml:space="preserve">     4.2 ให้บริการนัดหมายเพื่อติดตามอาการ</t>
  </si>
  <si>
    <t xml:space="preserve">     4.3 ให้บริการส่งต่อผู้ป่วยเพื่อรับการตรวจรักษา</t>
  </si>
  <si>
    <t xml:space="preserve">     4.4 ให้บริการในห้องตรวจพิเศษ</t>
  </si>
  <si>
    <t xml:space="preserve">         - Observe  อาการ</t>
  </si>
  <si>
    <t xml:space="preserve">         - Treatment</t>
  </si>
  <si>
    <t xml:space="preserve">     4.5 ให้บริการรับไว้รักษาต่อในโรงพยาบาล</t>
  </si>
  <si>
    <t xml:space="preserve">     6.1สุ่มตรวจสอบความสมบูรณ์ของการบันทึกเวชระเบียน</t>
  </si>
  <si>
    <t xml:space="preserve">     6.2 โครงการปรับปรุง แก้ไขแนวทางการบันทึกเวชระเบียนเพื่อให้สอดคล้องกับมาตรฐานการบันทึกเวชระเบียนของ สปสช.</t>
  </si>
  <si>
    <t xml:space="preserve">     7.1 โครงการสำรวจความพึงพอใจผู้รับบริการผู้ป่วยนอก</t>
  </si>
  <si>
    <t xml:space="preserve">         - ไตรมาสที่ 1 </t>
  </si>
  <si>
    <t xml:space="preserve">         - ไตรมาสที่ 2 </t>
  </si>
  <si>
    <t xml:space="preserve">         - ไตรมาสที่ 3 </t>
  </si>
  <si>
    <t xml:space="preserve">         - ไตรมาสที่ 4 </t>
  </si>
  <si>
    <t xml:space="preserve">     7.2 วิเคราะห์ผลการสำรวจความพึงพอใจ และนำมาพัฒนาปรับปรุงการให้บริการ</t>
  </si>
  <si>
    <t xml:space="preserve">     7.1 สอนผู้ป่วยล้างแผลเองที่บ้าน</t>
  </si>
  <si>
    <t xml:space="preserve">     7.2 ติดตามผลการรักษาผู้ป่วยใส่ Slap, เฝือก</t>
  </si>
  <si>
    <t xml:space="preserve">     7.3 ศึกษาข้อมูลความรู้ผู้รับบริการและการใช้บริการ EMS</t>
  </si>
  <si>
    <t xml:space="preserve">     7.4 ติดตามข้อมูลผู้ป่วย  refer โรคสำคัญ</t>
  </si>
  <si>
    <t xml:space="preserve">     7.5 ศึกษาข้อมูลความพึงพอใจ ความต้องการรับบริการของผู้รับบริการแผนกอุบัติเหตุและฉุกเฉิน</t>
  </si>
  <si>
    <t xml:space="preserve">     7.6 พัฒนาช่องทางการดูแลผู้ป่วยกลุ่ม palliative care ต่อเนื่อง ที่มารับบริการด้วยอาการฉุกเฉินวิกฤต</t>
  </si>
  <si>
    <t xml:space="preserve">     1.1 กำหนดแนวทางการตรวจสอบความถูกต้องก่อนให้บริการ</t>
  </si>
  <si>
    <t xml:space="preserve">     1.2 กำหนดแนวทางในการให้ยาระงับความรู้สึก</t>
  </si>
  <si>
    <t xml:space="preserve">     1.3 กำหนดแนวทางในการเฝ้าระวังและดูแลผู้ป่วยระหว่างให้ยาระงับความรู้สึก</t>
  </si>
  <si>
    <t xml:space="preserve">     1.4 ให้ยาระงับความรู้สึกตามมาตรฐาน</t>
  </si>
  <si>
    <t xml:space="preserve">     1.5 การพยาบาลผู้ป่วยหลังให้ยาระงับความรู้สึกให้มีประสิทธิภาพ</t>
  </si>
  <si>
    <t xml:space="preserve">     1.6 จัดทำแนวทางการจัดการความปวดหลังผ่าตัด/หัตถการ</t>
  </si>
  <si>
    <t xml:space="preserve">     2.1 กำหนดแนวทางการตรวจสอบผู้ป่วย</t>
  </si>
  <si>
    <t xml:space="preserve">     2.2 กำหนดแนวทางในการตรวจนับอุปกรณ์ เครื่องมือ</t>
  </si>
  <si>
    <t xml:space="preserve">     2.3 ปฏิบัติการตามมาตรฐานการส่งเครื่องมือผ่าตัด</t>
  </si>
  <si>
    <t xml:space="preserve">     2.4 ปฏิบัติตามมาตรฐานการตรวจสอบเครื่องมือ</t>
  </si>
  <si>
    <t xml:space="preserve">     2.5 ปฏิบัติงานตามหลักการป้องกันและควบคุมการติดเชื้อในโรงพยาบาล</t>
  </si>
  <si>
    <t xml:space="preserve">     14.1 ทบทวนหลักการและแนวคิด QA</t>
  </si>
  <si>
    <t xml:space="preserve">     14.2 ทบทวนแบบประเมิน QA</t>
  </si>
  <si>
    <t xml:space="preserve">    14.3 ประเมินคุณภาพ QA</t>
  </si>
  <si>
    <t xml:space="preserve">     15.1 รวบรวมตัวชี้วัด</t>
  </si>
  <si>
    <t xml:space="preserve">     15.2 ทบทวนตัวชี้วัด</t>
  </si>
  <si>
    <t xml:space="preserve">     4.1 ผู้ป่วย Refer out</t>
  </si>
  <si>
    <t xml:space="preserve">     4.2 ผู้ป่วยเสียชีวิต IPD</t>
  </si>
  <si>
    <t xml:space="preserve">     4.3 ผู้ป่วย Readmit ที่มีภาวะซับซ้อน</t>
  </si>
  <si>
    <t xml:space="preserve">     4.4 ผู้ป่วยนอนนานที่มีภาวะซับซ้อน</t>
  </si>
  <si>
    <t xml:space="preserve">     6.1 กำหนด Risk owner</t>
  </si>
  <si>
    <t xml:space="preserve">     6.2 จัดซื้อเตียง 3 ไก (ให้ครบ 100 %) (150,000)</t>
  </si>
  <si>
    <t xml:space="preserve">     6.3 ดูแลระบบเริยกพยาบาล Nurse call (สื่อสาร 2 ทาง) ให้ใช้งานอย่างมีประสิทธิภาพ</t>
  </si>
  <si>
    <t xml:space="preserve">     6.4 ทบทวน case ที่เกิดอุบัติการณ์พลัดตกหกล้มโดยทีม PCT (ทุกระดับความเสี่ยง)</t>
  </si>
  <si>
    <t xml:space="preserve">     7.1 กำหนด Risk owner </t>
  </si>
  <si>
    <t xml:space="preserve">     7.2 โครงการจัดประชุมฟื้นฟูความรู้วิชาการการดูแลเพื่อป้องกันการเกิดแผลกดทับแก่พยาบาลวิชาชีพ, พนักงานช่วยเหลือคนไข้</t>
  </si>
  <si>
    <t xml:space="preserve">     7.3 ทบทวน case ที่เกิดอุบัติการณ์การเกิดแผลกดทับโดยทีม PCT (ทุกระดับความเสี่ยง)</t>
  </si>
  <si>
    <t xml:space="preserve">     1.1 การดูแลผู้ป่วยที่รับไว้นอนโรงพยาบาล</t>
  </si>
  <si>
    <t xml:space="preserve">     1.2 จำนวนวันนอนโรงพยาบาล</t>
  </si>
  <si>
    <t xml:space="preserve">     1.3 การดูแลผู้ป่วยที่เสียชีวิตในโรงพยาบาล</t>
  </si>
  <si>
    <t xml:space="preserve">     2.1 แพทย์ พยาบาล ผู้ป่วยและครอบครัว กำหนดเป้าหมายการจำหน่ายร่วมกัน</t>
  </si>
  <si>
    <t xml:space="preserve">     2.2 ทีมแพทย์ผู้ดูแลคาดการณ์วันจำหน่ายคร่าว ๆ ไว้</t>
  </si>
  <si>
    <t xml:space="preserve">     2.3 ทีมดูแลประเมินปัญหาที่ต้องการการวางแผนช่วยเหลือตามหลัก D-METHOD</t>
  </si>
  <si>
    <t xml:space="preserve">     2.4 กำหนดแผนการเตรียมความพร้อมในเรื่องต่าง ๆ (สอน/สาธิต/ให้ญาติหรือผู้ดูแลฝึกปฏิบัติจริง)</t>
  </si>
  <si>
    <t xml:space="preserve">     2.5 ประสานงานกับผู้เกี่ยวข้อง</t>
  </si>
  <si>
    <t xml:space="preserve">     2.6 ดำเนินการตามแผน</t>
  </si>
  <si>
    <t xml:space="preserve">     2.7 ประเมินผลการดำเนินการ</t>
  </si>
  <si>
    <t xml:space="preserve">     2.8 จำหน่าย</t>
  </si>
  <si>
    <t xml:space="preserve">     2.9 ติดตามหลังจำหน่าย</t>
  </si>
  <si>
    <t xml:space="preserve">     11.1 ส่งบุคลากรเข้ารับการอบรมฟื้นฟูความรู้เกี่ยวกับ IC (การซ้อมแผนไข้หวัดนก, โรคติดต่อุบัติใหม่, UP, เชื้อดื้อยา)</t>
  </si>
  <si>
    <t xml:space="preserve">     13.1 ส่งบุคลากรเข้ารับการอบรมฟื้นฟูความรู้เรื่องการใช้ยา</t>
  </si>
  <si>
    <t xml:space="preserve">     15.1 ส่งบุคลากรเข้ารับการอบรมฟื้นฟูความรู้เรื่องการซ้อมแผนอัคคีภัย</t>
  </si>
  <si>
    <t xml:space="preserve">     16.1 ส่งบุคลากรเข้มารับการอบรมการทำวิจัย/R2R</t>
  </si>
  <si>
    <t xml:space="preserve">     17.1 จัดเตียง 3 ไก สำหรับผู้ป่วยใน</t>
  </si>
  <si>
    <t xml:space="preserve">     17.2 กำหนด Risk owner (ผู้ป่วยใน)</t>
  </si>
  <si>
    <t xml:space="preserve">     17.3 ทบทวน Case  ที่เกิดอุบัติการณ์พลัดตกหกล้มโดยทีม PCT</t>
  </si>
  <si>
    <t xml:space="preserve">     18.1 จัดที่นอนลมสำหรับผู้ป่วยใน</t>
  </si>
  <si>
    <t xml:space="preserve">     18.2 กำหนด Risk OWNER (จนท.ผู้ป่วยใน)</t>
  </si>
  <si>
    <t xml:space="preserve">     18.3 ทบทวน Case ที่เกิดอุบัติการณ์แผลกดทับ</t>
  </si>
  <si>
    <t xml:space="preserve">     19.1 ส่งเสริมการใช้ Line Pong Cup เป็นช่องทางในการส่งต่อข้อมูลของเครือข่ายระหว่าง รพ.สต.กับ รพช.</t>
  </si>
  <si>
    <t xml:space="preserve">     19.2 ติดตามผู้ป่วยได้รับยา ATB ต่อเนื่อง ครบถ้วน </t>
  </si>
  <si>
    <t xml:space="preserve">     1.1 การเฝ้าระวังการติดเชื้อในผู้ป่วยตาม Target Survcillance</t>
  </si>
  <si>
    <t xml:space="preserve">         - CAUTI</t>
  </si>
  <si>
    <t xml:space="preserve">         - Phlebitis</t>
  </si>
  <si>
    <t xml:space="preserve">         - HAP</t>
  </si>
  <si>
    <t xml:space="preserve">         - Episiotomy wound</t>
  </si>
  <si>
    <t xml:space="preserve">         - Indomctritis</t>
  </si>
  <si>
    <t xml:space="preserve">         - SSI</t>
  </si>
  <si>
    <t xml:space="preserve">         - การติดเชื้ออื่น ๆ</t>
  </si>
  <si>
    <t xml:space="preserve">         - การติดเชื้อในบุคลากร</t>
  </si>
  <si>
    <t xml:space="preserve">     1.2 ทบทวนแนวทางปฏิบัติเกี่ยวกับการควบคุมการติดเชื้อทุก 3 เดือน</t>
  </si>
  <si>
    <t xml:space="preserve">     1.3 ทำ Point Prevalence survey เพื่อประเมินประสิทธิภาพการเฝ้าระวัง</t>
  </si>
  <si>
    <t xml:space="preserve">     1.4 Early detect ในผู้ป่วย Airbome, Droplet, Contact และกลุ่มโรคอุบัติใหม่-อุบัติซ้ำ</t>
  </si>
  <si>
    <t xml:space="preserve">     2.1 โครงการปฐมนิเทศ จนท.ใหม่</t>
  </si>
  <si>
    <t xml:space="preserve">     2.2 โครงการอบรมฟื้นฟู จนท.ประจำปี</t>
  </si>
  <si>
    <t xml:space="preserve">     2.3 โครงการซ้อมแผนโรคอุบัติใหม่-อุบัติซ้ำ</t>
  </si>
  <si>
    <t xml:space="preserve">     2.4 ประชุมคณะกรรมการ IC</t>
  </si>
  <si>
    <t xml:space="preserve">     2.5 ฟื้นฟูบุคลากรให้ รพ.สต.</t>
  </si>
  <si>
    <t xml:space="preserve">     2.6 โครงการรณรงค์การล้างมือของบุคลากร-ผู้รับบริการ</t>
  </si>
  <si>
    <t xml:space="preserve">     2.7 นิเทศติดตามการล้างมือของบุคลากร</t>
  </si>
  <si>
    <t xml:space="preserve">     2.8 บันทึกการล้างมือผ่าน Application Hand Hygiene 4.00 ของ รพ.รามาธิบดี</t>
  </si>
  <si>
    <t xml:space="preserve">     2.9 ให้ความรู้ผ่านเสียงตามสาย/แจกแผ่นพับ QR code</t>
  </si>
  <si>
    <t xml:space="preserve">     2.10 ติดตามประเมิน</t>
  </si>
  <si>
    <t xml:space="preserve">         - ประเมินการทิ้งขยะ</t>
  </si>
  <si>
    <t xml:space="preserve">         - ประเมินการปฏิบัติตามมาตรฐาน IC</t>
  </si>
  <si>
    <t xml:space="preserve">            1) การล้างมือ</t>
  </si>
  <si>
    <t xml:space="preserve">            2) CAUTI  การดูแล</t>
  </si>
  <si>
    <t xml:space="preserve">            3) HAP</t>
  </si>
  <si>
    <t xml:space="preserve">            4) Phlebitis</t>
  </si>
  <si>
    <t xml:space="preserve">     1.1 ทำให้เครื่องมือปราศจากเชื้อโดยอบไอน้ำ</t>
  </si>
  <si>
    <t xml:space="preserve">     1.2 ทำให้เครื่องมือปราศจากเชื้อโดยอบแก๊ส</t>
  </si>
  <si>
    <t xml:space="preserve">     1.3 ใช้ระบบเบิกจ่ายเครื่องมือด้วยระบบบาร์โค้ท</t>
  </si>
  <si>
    <t xml:space="preserve">     1.4 จัดทำแผนการเตรียมเครื่องมือให้เพียงพอ  พร้อมใช้</t>
  </si>
  <si>
    <t xml:space="preserve">     1.5 ติดตามเป้าหมายตัวชี้วัด</t>
  </si>
  <si>
    <t xml:space="preserve">     1.1 ลงบันทึกการใช้เครื่องซักผ้า</t>
  </si>
  <si>
    <t xml:space="preserve">     1.2 ลงบันทึกการใช้น้ำยาซักผ้า/ปรับผ้านุ่ม</t>
  </si>
  <si>
    <t xml:space="preserve">     1.3 จัดทำรายงานการใช้ผ้าของ รพ.</t>
  </si>
  <si>
    <t xml:space="preserve">     1.4 จัดกิจกรรมทบทวนในหน่วยงาน</t>
  </si>
  <si>
    <t xml:space="preserve">     1.5 สำรวจการใช้ผ้าและจัดทำแผน</t>
  </si>
  <si>
    <t xml:space="preserve">     1.6 สนับสนุนผ้า รพ.สต.</t>
  </si>
  <si>
    <t xml:space="preserve">     1.7 ติดตามตัวชี้วัด</t>
  </si>
  <si>
    <t xml:space="preserve">     1.1 รักษาผู้ป่วยเอดส์และติดตามมาตรวจเลือดประจำปี</t>
  </si>
  <si>
    <t xml:space="preserve">     1.2 บันทึกข้อมูลลงโปรแกรม NAP</t>
  </si>
  <si>
    <t xml:space="preserve">     2.1 ให้บริการปรึกษาผู้รับบริการ</t>
  </si>
  <si>
    <t xml:space="preserve">     7.1 ตรวจคัดกรองสายตา (VA) ผู้ป่วยเบาหวานโดยพยาบาล</t>
  </si>
  <si>
    <t xml:space="preserve">     7.2 ตรวจคัดกรองสายตาด้วยเครื่อง Fundus camera ผู้ป่วยเบาหวาน</t>
  </si>
  <si>
    <t>พ.ย.2566-ธ.ค.2566</t>
  </si>
  <si>
    <t>นักเรียน 90 คน/3 โรงเรียน</t>
  </si>
  <si>
    <t xml:space="preserve"> 8.โครงการผู้นำนักเรียนส่งเสริมสุขภาพดีชีวีมีสุข รพ.สต.บ้านวังกระทิง (งบกองทุน 66)</t>
  </si>
  <si>
    <t xml:space="preserve"> 9.โครงการพัฒนางานแม่และเด็ก </t>
  </si>
  <si>
    <t xml:space="preserve"> 10.โครงการอบรมผู้นำนักเรียน ต. คลองใหญ่</t>
  </si>
  <si>
    <t xml:space="preserve"> 11.โครงการพัฒนางานแม่และเด็กต.คลองใหญ่</t>
  </si>
  <si>
    <t>จนท.+อสม. จำนวน 26 คน</t>
  </si>
  <si>
    <t>30 คน/1ครั้ง</t>
  </si>
  <si>
    <t xml:space="preserve"> 3.พัฒนาศักยภาพบุคลากรสาธารณสุขและทีมงานสร้างสุขภาพ ทุกระดับ </t>
  </si>
  <si>
    <t xml:space="preserve"> 4.โครงการพัฒนาศักยภาพเจ้าหน้าที่ด้านการประเมินพัฒนาการ DSPM</t>
  </si>
  <si>
    <t xml:space="preserve"> 1 แห่ง</t>
  </si>
  <si>
    <t xml:space="preserve"> 1.สร้างระบบ การดูแลผู้สูงอายุระยะยาว (LTC) ในชุมชม</t>
  </si>
  <si>
    <t>25/3 ครั้ง</t>
  </si>
  <si>
    <t xml:space="preserve"> 25/1 ครั้ง</t>
  </si>
  <si>
    <t>15/3 ครั้ง</t>
  </si>
  <si>
    <t xml:space="preserve"> 1.ประชุมคณะกรรมการ พชอ </t>
  </si>
  <si>
    <t xml:space="preserve"> 1.ประชุมคณะอนุกรรมการและ คณะกรรมการ</t>
  </si>
  <si>
    <t>ธ.ค.66-มิ.ย.67</t>
  </si>
  <si>
    <t xml:space="preserve"> 13.อบรมหลักสูตรการพยาบาลเฉพาะทาง สาขาพยาบาลผู้ใช้ยาและสารเสพติด</t>
  </si>
  <si>
    <t>ก.พ.67-พ.ค.67</t>
  </si>
  <si>
    <t xml:space="preserve"> 14.ประชุมวิชาการเชิงปฏิบัติการให้การปรึกษารายบุคคลขั้นพื้นฐาน สำหรับงานให้บริการผู้ติดเชื้อ HIV</t>
  </si>
  <si>
    <t>116 คน</t>
  </si>
  <si>
    <t>65 คน</t>
  </si>
  <si>
    <t>โครงการจัดอบรมกิจกรรมผู้สูงอายุสุขภาพดี ชีวีมีสุข</t>
  </si>
  <si>
    <t>ผู้สูงอายุ 30 คน</t>
  </si>
  <si>
    <t>57คน</t>
  </si>
  <si>
    <t>40คน</t>
  </si>
  <si>
    <t>25คน</t>
  </si>
  <si>
    <t>30 คน/3 ครั้ง</t>
  </si>
  <si>
    <t>กลุ่มเสี่ยง 500 คน/กลุ่มสงสัยป่วย 50 คน</t>
  </si>
  <si>
    <t>ก.ค.2567-ก.ย.2566</t>
  </si>
  <si>
    <t>30 คน/1 ครั้ง</t>
  </si>
  <si>
    <t xml:space="preserve"> 30 คน</t>
  </si>
  <si>
    <t xml:space="preserve"> 278 คน</t>
  </si>
  <si>
    <t>อสม. 67 คน</t>
  </si>
  <si>
    <t>23 คน</t>
  </si>
  <si>
    <t>12 ครั้ง/103 คน</t>
  </si>
  <si>
    <t>30/1ครั้ง</t>
  </si>
  <si>
    <t xml:space="preserve">94คน/1ครั้ง </t>
  </si>
  <si>
    <t>มี.ค.67</t>
  </si>
  <si>
    <t>60คน/1ครั้ง</t>
  </si>
  <si>
    <t>พ.ย.66</t>
  </si>
  <si>
    <t xml:space="preserve"> 75 คน</t>
  </si>
  <si>
    <t xml:space="preserve">                                                                                                                                          30 คน</t>
  </si>
  <si>
    <t xml:space="preserve">เมย67                                                                                                 </t>
  </si>
  <si>
    <t>30 คน/6 ครั้ง</t>
  </si>
  <si>
    <t>รพ.สต.บ้านวังกทิง</t>
  </si>
  <si>
    <t>นักรัยนชั้นประถมศึกษาปีที่ 5,6/80คน/1รพ.สต.</t>
  </si>
  <si>
    <t xml:space="preserve"> 15 คน</t>
  </si>
  <si>
    <t>20คน/1ครั้ง</t>
  </si>
  <si>
    <t>30 คน / 2 ครั้ง</t>
  </si>
  <si>
    <t>15/1ครั้ง</t>
  </si>
  <si>
    <t>สสอ.</t>
  </si>
  <si>
    <t xml:space="preserve">30 คน / 3 ครั้ง </t>
  </si>
  <si>
    <t>30 คน / 1 ครั้ง</t>
  </si>
  <si>
    <t xml:space="preserve">10 คน/7 วัน </t>
  </si>
  <si>
    <t>22 คน</t>
  </si>
  <si>
    <t>กพ.67</t>
  </si>
  <si>
    <t>มค.67/พค.67</t>
  </si>
  <si>
    <t>20/1ครั้ง</t>
  </si>
  <si>
    <t>15/1 ครั้ง</t>
  </si>
  <si>
    <t xml:space="preserve"> 2เรื่อง</t>
  </si>
  <si>
    <t>15 ร้าน</t>
  </si>
  <si>
    <t>วราพร ตะโยธิน</t>
  </si>
  <si>
    <t>5 หมู่บ้าน/1รพ.สต.</t>
  </si>
  <si>
    <t xml:space="preserve"> 80 คน</t>
  </si>
  <si>
    <t>จันทรา จันทรส</t>
  </si>
  <si>
    <t>สุนิษา วัฒนา</t>
  </si>
  <si>
    <t xml:space="preserve"> 1.กิจกรรมประชุมงานส่งเสริมสุขภาพทุกกลุ่มวัยปี 67 และเพื่อขับเคลื่อนนโบบาย Quick win100 วัน </t>
  </si>
  <si>
    <t xml:space="preserve"> 6.โครงการสร้างแกนนำงานอนามัยแม่และเด็ก ประจำปีงบประมาณ 2567</t>
  </si>
  <si>
    <t xml:space="preserve"> 2.โครงการส่งเสริมป้องกันทันตสุขภาพเด็กวัยเรียน</t>
  </si>
  <si>
    <t xml:space="preserve"> 3.โครงการ Stop Teen Mom (ป้องกันการตั้งครรภ์ไม่พร้อมในวัยรุ่น ประจำปีงบประมาณ 2567)</t>
  </si>
  <si>
    <t xml:space="preserve"> 4.โครงการป้องกันการเกิดโรคติดต่อทางเพศสัมพันธ์ในวัยรุ่น ประจำปีงบประมาณ 2567</t>
  </si>
  <si>
    <t xml:space="preserve"> 5.โครงการส่งเสริมภาวะโภชนาการและกิจกรรมทางกายในเด็กนักเรียน  ประจำปีงบประมาณ 2567</t>
  </si>
  <si>
    <t xml:space="preserve"> 6.โครงการ Stop Teen Mom (ป้องกันการตั้งครรภ์ไม่พร้อมในวัยรุ่น) ประจำปีงบประมาณ 2567</t>
  </si>
  <si>
    <t xml:space="preserve"> 7.โครงการป้องกันควบคุมโรคติดต่อทางเพศสัมพันธ์ในวัยรุ่น ประจำปีงบประมาณ 2567</t>
  </si>
  <si>
    <t xml:space="preserve"> 8.โครงการอบรมโครงการส่งเสริมและป้องกันทันตสุขภาพในเด็กวัยเรียน โรงเรียนบ้านสามสิบพัฒนา </t>
  </si>
  <si>
    <t xml:space="preserve"> 9.โครงการเหาหายสบายหัวด้วยสมุนไพรพื้นบ้าน </t>
  </si>
  <si>
    <t xml:space="preserve"> 10.โครงการสตรีวัยใสไร้บุตร </t>
  </si>
  <si>
    <t xml:space="preserve"> 11.โครงการอบรมผู้นำนักเรียนด้านสุขภาพ </t>
  </si>
  <si>
    <t xml:space="preserve"> 13.ให้ความรู้เรื่องโภชนาการและการออกกำลังกายในสถานศึกษา</t>
  </si>
  <si>
    <t xml:space="preserve"> 6.โครงการปรับเปลี่ยนพฤติกรรมสุขภาพ 3อ2ส </t>
  </si>
  <si>
    <t xml:space="preserve"> 3.โครงการอบรมการส่งเสริมผู้สูงอายุห่างไกล ข้อเข่าเสื่อมด้วยศาสตร์การแพทย์แผนไทยประจำปีงบประมาณ 2567</t>
  </si>
  <si>
    <t xml:space="preserve"> 4.โครงการปรับเปลี่ยนพฤติกรรมลดโรคไม่ติดต่อหุ่นสวยด้วยตัวเรา</t>
  </si>
  <si>
    <t xml:space="preserve"> 5.โครงการส่งเสริมและสร้างการรับรู้ด้านสุขภาพของประชาชนทุกกลุ่มวัย เพื่อลดปัจจัยเสี่ยงและสามารถดูแลสุขภาพตนเองได้</t>
  </si>
  <si>
    <t xml:space="preserve"> 8.กิจกรรมจัดให้บริการตรวจคัดกรองมะเร็งเต้านมโดยรถเอ็กซเรย์เคลื่อนที่ให้สตรีอายุ 35 ปีขึ้นไปในเขตอำเภอโป่งน้ำร้อน</t>
  </si>
  <si>
    <t xml:space="preserve"> 1.โครงการ คัดกรองเบาหวาน ความดันลดโรคไม่ติดต่อเรื้อรัง (งบกองทุน 66)</t>
  </si>
  <si>
    <t xml:space="preserve"> 2.โครงการ ลดโรค ลดเสี่ยง หลีกเลี่ยงเบาหวานและความดันโลหิตสูง (งบกองทุน 67)</t>
  </si>
  <si>
    <t xml:space="preserve"> 3.โครงการอบรมการส่งเสริมการดูแลสุขภาพเท้าผู้ป่วยเบาหวานที่มีอาการชาเท้า ด้วยศาสตร์การแพทย์แผนไทย ประจำปีงบประมาณ 2567</t>
  </si>
  <si>
    <t xml:space="preserve"> 4.โครงการการปรับเปลี่ยนพฤติกรรมกลุ่มผู้ป่วยเบาหวานที่ควบคุมระดับน้ำตาลไม่ได้ประจำปีงบประมาณ 2567</t>
  </si>
  <si>
    <t xml:space="preserve">1.อบรมพัฒนาศักยภาพ การลงข้อมูล 43 แฟ้ม Hosxp ver.4 ปีงบประมาณ 67  </t>
  </si>
  <si>
    <t xml:space="preserve"> 4.โครงการปรับเปลี่ยนพฤติกรรมกลุ่มเสี่ยงต่อการเกิดสารเคมีตกค้างในกระแสเลือด ประจำปีงบประมาณ 2567</t>
  </si>
  <si>
    <t xml:space="preserve"> 5.โครงการเฝ้าระวังควบคุมโรคจากการประกอบอาชีพและสิ่งแวดล้อมและพัฒนาทักษะในการดูแลสุขภาพตนเองเพื่อการลดปัจจัยเสี่ยงทางสุขภาพจากการทำงาน</t>
  </si>
  <si>
    <t xml:space="preserve"> 6.คัดกรองสารเคมีตกค้างในกระแสเลือด</t>
  </si>
  <si>
    <t xml:space="preserve"> 11.กิจกรรมตรวจร้านขายอาหาร แผงลอย</t>
  </si>
  <si>
    <t xml:space="preserve"> 12.จัดทำทะเบียนข้อมูลร้านขายอาหาร แผงลอย</t>
  </si>
  <si>
    <t xml:space="preserve"> 1.กิจกรรมประชาสัมพันธ์การงดขายเครื่องดื่มที่มีส่วนผสมของแอลกอฮอล์ให้กับผู้ที่มีอายุต่ำกว่าเกณฑ์ที่กฎหมายกำหนด</t>
  </si>
  <si>
    <t xml:space="preserve"> 2.โครงการอาหารปลอดภัย</t>
  </si>
  <si>
    <t xml:space="preserve"> 3.โครงการคุ้มครองผู้บริโภคด้านการใช้ยาปลอดภัยในชุมชน</t>
  </si>
  <si>
    <t xml:space="preserve"> 1.โครงการอสม.ห่วงใย ใส่ใจสุขภาพผู้สูงอายุ รพ.สต. บ้านวังกระทิง (งบกองทุน 67)</t>
  </si>
  <si>
    <t xml:space="preserve"> 10.โครงการพัฒนาศักยภาพอสม.เพื่อยกระดับเป็นอสม.หมอประจำบ้านรอบรู้สุขภาพ NEW NORMAL ในภาวะอCovid-๑๙ รพ.สต. บ้านวังกระทิง (งบกองทุน 66)</t>
  </si>
  <si>
    <t xml:space="preserve"> 11.อบรมอสม.ด้านต่างๆ และสนับสนุนการใช้เทคโนโลยี Digital Health</t>
  </si>
  <si>
    <t xml:space="preserve"> 12.ประชุมประจำเดือนอสม.เดือนละครั้ง</t>
  </si>
  <si>
    <t xml:space="preserve"> 13.จัดอบรมเชิงปฏิบัติการเพื่อพัฒนาศักยภาพ อสม ในการใช้ เทคโนโลยีต่างๆ</t>
  </si>
  <si>
    <t xml:space="preserve"> 14.โครงการอบรมฟื้นฟูศักยภาพหมอประจำบ้าน (อสค)โดยการใช้เทคโนโลยี </t>
  </si>
  <si>
    <t xml:space="preserve"> 15.ประชุมชี้แจงแนวทาง เกณฑ์และกติกาการประกวด อสม.ดีเด่น ตามประกาศกระทรวงสาธารณสุข ปี 2567 </t>
  </si>
  <si>
    <t xml:space="preserve"> 4.โครงการป้องกันและควบคุมการเกิดโรคติดต่อที่สำคัญในพื้นที่ ตำบลโป่งน้ำร้อน ประจำปีงบประมาณ 2567</t>
  </si>
  <si>
    <t xml:space="preserve"> 5.โครงการอบรมปรับปรุงสุขาภิบาลสิ่งแวดล้อมเพื่อป้องกันการเกิดโรคติดต่อ หมู่ ๘ บ้านเครือหวาย</t>
  </si>
  <si>
    <t xml:space="preserve"> 3.ประชุมการดำเนินงานเฝ้าระวังโรคติดต่อในพื้นที่ อำเภอโป่งน้ำร้อน</t>
  </si>
  <si>
    <t xml:space="preserve"> 1.โครงการพัฒนาศักยภาพเด็กนักเรียนในการป้องกันโรคติดต่อตามฤดูกาล</t>
  </si>
  <si>
    <t xml:space="preserve"> 2.โครงการพัฒนาศักยภาพวัยใส สู่วัยรุ่นป้องกันโรคติดต่อทางเพศสัมพันธ์</t>
  </si>
  <si>
    <t xml:space="preserve"> 1.ประชุมบุคลากรที่เกี่ยวข้องในหน่วยงานปฐมภูมิ  เรื่อง  RDU</t>
  </si>
  <si>
    <t xml:space="preserve"> 2.จัดอบรมให้ความรู้</t>
  </si>
  <si>
    <t xml:space="preserve"> 6.ประชุมขับเคลื่อนงานสุขภาพจิตในการคัดกรองและค้นหาความเสี่ยงในเด็กวัยเรียน</t>
  </si>
  <si>
    <t xml:space="preserve"> 1.จัดอบรมเชิงปฏิบัติการ</t>
  </si>
  <si>
    <t xml:space="preserve"> 1.การประชุมการขับเคลื่อนงานการป้องกันควบคุมการบริโภคแอลกอฮอล์และยาสูบตามพรบ.แอลกอฮอล์ปี 2551 และพรบ.ยาสูบปี 2560  ในชุมชน     </t>
  </si>
  <si>
    <t xml:space="preserve"> 3.จัดประชุมระบบการดูแลผู้ป่วยที่บ้าน </t>
  </si>
  <si>
    <t xml:space="preserve"> 1.อบรมเจ้าหน้าที่เพื่อพัฒนาระบบข้อมูลด้านการบริหารทรัพยากรบุคคลให้มีประสิทธิภาพและทันสมัย</t>
  </si>
  <si>
    <t xml:space="preserve"> 2.จัดทำโครงการพัฒนาคุณภาพชีวิตในการทำงานระบบค่าตอบแทน สิทธิประโยชน์ แรงจูงใจในการทำงานและความก้าวหน้าในอาชีพ รวมถึงการปรับสมดุลชีวิตให้เหมาะสมกับการทำงาน</t>
  </si>
  <si>
    <t xml:space="preserve"> 2.ส่งเสริมการทำงานเป็นทีม</t>
  </si>
  <si>
    <t xml:space="preserve"> 3.ปฏิบัติตนตามวัฒนธรรมขององค์กร</t>
  </si>
  <si>
    <t xml:space="preserve"> 5.อบรมผลประโยชน์ทรัพย์ซ้อน โดยใช้หลักสูตร้านทุจริต ฯ</t>
  </si>
  <si>
    <t xml:space="preserve"> 3.จัดอบรมการจัดวางะบบการควบคุมภายใน ตามหลักเกณฑ์กระทรวงการคลัง</t>
  </si>
  <si>
    <t xml:space="preserve"> 1.จัดประชุม</t>
  </si>
  <si>
    <t xml:space="preserve"> 2.แอร์ขนาด 25000 BTU 3 เฟส</t>
  </si>
  <si>
    <t xml:space="preserve"> 12.โครงการส่งเสริมและป้องกันทันตสุขภาพ ในผู้ปกครองเด็กปฐมวัย </t>
  </si>
  <si>
    <t xml:space="preserve"> 13.โทรทัศน์แอล อีดี(LED TV) แบบ Smart TV  ระดับความละเอียดจอภาพ 3840 x 2160 พิกเซล ขนาด 50 นิ้ว</t>
  </si>
  <si>
    <t>15 เครื่อง</t>
  </si>
  <si>
    <t>1 รพ.</t>
  </si>
  <si>
    <t>พ.ย.66-ม.ค.67</t>
  </si>
  <si>
    <t>IT/HA</t>
  </si>
  <si>
    <t>1.ขอรับการเข้าอบรมการเตรียมความพร้อมในการรับการประเมินตามมตรฐาน HA IT</t>
  </si>
  <si>
    <t>2 ห้อง</t>
  </si>
  <si>
    <t>IT/บริหาร</t>
  </si>
  <si>
    <t>IT</t>
  </si>
  <si>
    <t>1 โดเมน</t>
  </si>
  <si>
    <t>IT/พยาบาล/เภสัช</t>
  </si>
  <si>
    <t>IT/คลินิกพอเศษ/แพทย์</t>
  </si>
  <si>
    <t xml:space="preserve"> 11.ปรับปรุงห้องserverให้ได้มาตรฐาน รพ.อัจฉริยะ</t>
  </si>
  <si>
    <t xml:space="preserve"> 12.จัดทำDiagram network ให้เป็นปัจจุบัน</t>
  </si>
  <si>
    <t xml:space="preserve"> 13.จัดทำทะเบียนคุรุภัณฑ์คอมพิวเตอร์ และsoftware/application</t>
  </si>
  <si>
    <t xml:space="preserve"> 14.นำระบบลงรับบริการพร้อมการพิสูจน์ตัวตนด้วยบัตรประชาชนของผู้รับบริการด้วยตนเอง และคิวรับบริการผ่านจอแสดงผล มาให้บริการในโรงพยาบาล</t>
  </si>
  <si>
    <t xml:space="preserve"> 15.นำระบบ IPDpaperless มาใช้ในการบันทึกข้อมูลและรักษาผู้ป่วยใน</t>
  </si>
  <si>
    <t xml:space="preserve"> 16.อบรมเสริมศักยภาพการใช้งานระบบIPD paperless</t>
  </si>
  <si>
    <t xml:space="preserve"> 17.อบรมเสริมศักยภาพและพัฒนาระบบการให้บริการในรูปแบบบริการผ่านTelemedicine รวมถึงการประชาสัมพันธ์เชิญชวนและให้ความรู้ถึงขั้นตอนวิธีการในการรับบริการผ่านระบบTelemedicineแก่ประชาชน</t>
  </si>
  <si>
    <t xml:space="preserve"> 18.อบรมการใช้งานระบบจัดเก็บข้อมูลส่วนกลาง(Nas)แก่บุคคลากรในหน่วยงาน</t>
  </si>
  <si>
    <t xml:space="preserve"> 19.ทบทวนความเสี่ยงต่อระบบเทคโนโลยีสารสนเทศ ปรับปรุงระเบียบความมั่นคงปลอดภัยให้เป็นปัจจุบัน</t>
  </si>
  <si>
    <t xml:space="preserve">     19.1อบรมสร้างความรู้ความเข้าใจพื้นฐานเกี่ยวกับความเสี่ยงต่อระบบเทคโนโลยีสารสนเทศ และระเบียบความมั่นคงปลอดภัยแก่บุคคลากรในหน่วยงาน</t>
  </si>
  <si>
    <t xml:space="preserve"> 20.จัดทำระบบความปลอดภัยป้องกันการโจมตีทางไซเบอร์ให้ได้ตามเกณฑ์การประเมิณรพ.อัจฉริยะ</t>
  </si>
  <si>
    <t xml:space="preserve">     20.1 ทบทวนปรับปรุงระบบความปลอดภัยป้องกันการโจมตีทางไซเบอร์ให้ได้ตามเกณฑ์การประเมิณรพ.อัจฉริยะ</t>
  </si>
  <si>
    <t xml:space="preserve"> 22.จัดทำแผนตอบโต้ด้านความปลอดภัยทางไซเบอร์</t>
  </si>
  <si>
    <t xml:space="preserve">     22.1เผยแพร่แผนตอบโต้ด้านความปลอดภัยทางไซเบอร์เพื่อทบทวนและเข้าใจแนวปฏิบัติแก่บุคคลากรในหน่วยงาน</t>
  </si>
  <si>
    <t xml:space="preserve"> 23.จัดทำWebserverให้มีความพร้อมสำหรับการทำงานเพื่อรองรับระบบSSL และจัดทำขอทะเบียนชื่อเว็บไซต์และชื่อโดเมน และ IP Address ภายใต้โดเมนmoph.go.th</t>
  </si>
  <si>
    <t>50 คน  รร.บ้านโป่งน้ำร้อน</t>
  </si>
  <si>
    <t>112 คน  รร.บ้านโป่งน้ำร้อน</t>
  </si>
  <si>
    <t>100 คน  รร.เครือหวายวิทยาคม</t>
  </si>
  <si>
    <t>50 คน  รร.เครือหวายวิทยาคม</t>
  </si>
  <si>
    <t>100 คน  รร.บ้านสามสิบพัฒนา</t>
  </si>
  <si>
    <t xml:space="preserve"> 6.โครงการอบรมปรับปรุงสุขาภิบาลสิ่งแวดล้อมเพื่อป้องกันการเกิดโรคติดต่อ หมู่ 13 บ้านเขาหักพัฒนา</t>
  </si>
  <si>
    <t xml:space="preserve"> 2.โครงการเฝ้าระวัง ควบคุม ป้องกันโรคติดต่อชายแดน                           </t>
  </si>
  <si>
    <t>นักรัยนชั้นประถมศึกษาปีที่4,5,6/120คน/1รพ.สต.</t>
  </si>
  <si>
    <t xml:space="preserve"> 1.จัดประชุมเจ้าหน้าที่ </t>
  </si>
  <si>
    <t xml:space="preserve"> 2.จัดประชุม</t>
  </si>
  <si>
    <t xml:space="preserve"> 2.อบรมพัฒนาศักยภาพบุคลากรด้านการปฏิบัติงานการเงิน/บัญชีและการพัสดุ</t>
  </si>
  <si>
    <t xml:space="preserve"> 1.ส่งเสริมเจ้าหน้าที่เข้ารับการอบรมความรู้ในด้านต่างๆ</t>
  </si>
  <si>
    <t xml:space="preserve"> 2.อบรมเชิงปฏิบัติการการจัดทำแผน  สุขภาพตำบลและแผนปฏิบัติการ</t>
  </si>
  <si>
    <t xml:space="preserve"> 1.สนับสนุนการทำวิจัย</t>
  </si>
  <si>
    <t>ม.ค.67-เม.ย.67</t>
  </si>
  <si>
    <t xml:space="preserve">  พ.ค.67-ก.ค.67</t>
  </si>
  <si>
    <t xml:space="preserve"> ม.ค.67-มี.ค. 67</t>
  </si>
  <si>
    <t>ก.ค.67-ก.ย.67</t>
  </si>
  <si>
    <t>เม.ย.67-ก.ย.67</t>
  </si>
  <si>
    <t>ม.ค.67-มี.ค67</t>
  </si>
  <si>
    <t>ต.ค.67-ธ.ค.67</t>
  </si>
  <si>
    <t>พ.ค.67-ก.ค.67</t>
  </si>
  <si>
    <t>ก.พ.67</t>
  </si>
  <si>
    <t>50 ถัง</t>
  </si>
  <si>
    <t>ปีงบประมาณ 2566 พบอัตราป่วยตาแดง คิดเป็น 172.58  ต่อแสนประชากร</t>
  </si>
  <si>
    <t xml:space="preserve">     1.1 Renovate โรงพยาบาลให้มีความทันสมัย พัฒนาระบบบริการ สิ่งแวดล้อมสะอาดเอื้อต่อการบำบัดรักษา</t>
  </si>
  <si>
    <t>พ.ค.67</t>
  </si>
  <si>
    <t>ต.ค.66</t>
  </si>
  <si>
    <t>ก.ย.67</t>
  </si>
  <si>
    <t>ส.ค.67</t>
  </si>
  <si>
    <t>เม.ย.67</t>
  </si>
  <si>
    <t xml:space="preserve">     1.1 ตรวจอาหารที่ปรุงสุกแล้วไม่พบเชื้อแบคทีเรียที่ก่อให้เกิดโรคทางเดินอาหาร ครั้งละ  5 ตัวอย่าง </t>
  </si>
  <si>
    <t xml:space="preserve">     1.2 ตรวจสุขภาพบุคลากรกลุ่มงานโภชนศาสตร์ทุกคน</t>
  </si>
  <si>
    <t xml:space="preserve">         - ตรวจสุขภาพก่อนเข้ารับการปฏิบัติงาน</t>
  </si>
  <si>
    <t xml:space="preserve">         - ตรวจสุขภาพประจำปี 1 ครั้ง/ปี</t>
  </si>
  <si>
    <t xml:space="preserve">         - ตรวจ  Stool  culture 6 ครั้ง/ปี</t>
  </si>
  <si>
    <t xml:space="preserve">         - ตรวจ  Swap มือ 3 ครั้ง/ปี</t>
  </si>
  <si>
    <t xml:space="preserve">     3.1 ล้างสารเคมีปนเปลื้อนและยาฆ่าแมลงที่ผักและผลไม้ ตัดแต่งผักและผลไม้และหรือล้างให้สะอาด แล้วแช่ในน้ำผสมโซดาไบคาร์บอเนต (ผงฟู) ผสมน้ำในอัตราส่วนน้ำ 20 ลิตรต่อผงฟู 1 ช้อนโต๊ะใช้เวลา 20 นาที แล้วจึงล้างน้ำสะอาดอีกครั้ง</t>
  </si>
  <si>
    <t xml:space="preserve">     3.2 ใช้พืชผักตามฤดูกาล ตามท้องทิ่น หรือผักพื้นบ้าน ในเมนูอาหาร</t>
  </si>
  <si>
    <t xml:space="preserve">     3.3 แช่ผักในด่างทับทิม ตัดแต่งผัก ผลไม้ให้เรียบร้อย ล้างนำให้สะอาดใช้ด่างทับทิมประมาณ 5 เกร็ด ลงน้ำประมาน 4 ลิตรน้ำผักผลไม้ ลงแช่ 15 นาที นำไปล้างน้ำสะอาดอีกครั้ง จึงนำไปใช้</t>
  </si>
  <si>
    <t xml:space="preserve">     3.4 การป้องกันไชมันและแหล่งพักอาศัยของสัตว์นำโรค</t>
  </si>
  <si>
    <t xml:space="preserve">     3.6 การป้องกันและตรวจสอบอาหารเฉพาะโรคเพื่อให้ถูกคนถูกโรคตามแผนการรักษา</t>
  </si>
  <si>
    <t xml:space="preserve">     3.5 สูบไขมันจากบ่อดักไขมัน</t>
  </si>
  <si>
    <t xml:space="preserve">         - ถาดอาหารเฉพาะโรคติด DIET SLIP </t>
  </si>
  <si>
    <t xml:space="preserve">         - ตรวจสอบอาหารก่อนนำส่ง</t>
  </si>
  <si>
    <t>4 หัว(19,000)</t>
  </si>
  <si>
    <t>4 หัว(5,500)</t>
  </si>
  <si>
    <t>2 หัว(7,500)</t>
  </si>
  <si>
    <t>500 ด้าม</t>
  </si>
  <si>
    <t>200 ด้าม</t>
  </si>
  <si>
    <t>600 ด้าม</t>
  </si>
  <si>
    <t>2 ตัว(9,000)</t>
  </si>
  <si>
    <t>80 ชิ้น</t>
  </si>
  <si>
    <t>20 ชิ้น</t>
  </si>
  <si>
    <t>4 ห้อง (27,000)</t>
  </si>
  <si>
    <t>โครงการพัฒนาระบบงาน  กลุ่มงาน
โภชนศาสตร์</t>
  </si>
  <si>
    <t xml:space="preserve"> 20.เครื่อง  print  สติ๊กเกอร์</t>
  </si>
  <si>
    <t xml:space="preserve"> 21.คอมพิวเตอร์  PC+อุปกรณ์+เครื่องสำรองไฟ (ห้องพักแพทย์)</t>
  </si>
  <si>
    <t xml:space="preserve"> 22.เครื่อง  printer</t>
  </si>
  <si>
    <t xml:space="preserve"> 23.Tablet</t>
  </si>
  <si>
    <t xml:space="preserve"> 20.คอมพิวเตอร์  PC+อุปกรณ์+เครื่องสำรองไฟ </t>
  </si>
  <si>
    <t xml:space="preserve"> 21.เครื่อง  printer</t>
  </si>
  <si>
    <t xml:space="preserve"> 22.Tablet</t>
  </si>
  <si>
    <t xml:space="preserve"> 14.คอมพิวเตอร์  PC+อุปกรณ์+เครื่องสำรองไฟ</t>
  </si>
  <si>
    <t xml:space="preserve"> 15.เครื่อง  printer</t>
  </si>
  <si>
    <t xml:space="preserve"> 16.Tablet</t>
  </si>
  <si>
    <t>ปีงบประมาณ 2566  ได้รับรายงานผู้ป่วยโรค  อุจาจระร่วง จำนวนทั้งสิ้น 381 ราย  คิดเป็นอัตราป่วย  876.71  ต่อแสนคนประชากร</t>
  </si>
  <si>
    <t>3.1.1 อัตราป่วยด้วยโรคไม่ติดต่อ(Ht,DM)เพิ่มขึ้น</t>
  </si>
  <si>
    <t>3.1.2 พบผู้ป่วยโรคเบาหวานที่ไม่สามารถควบคุมระดับน้ำตาลได้ร้อยละ 54.66</t>
  </si>
  <si>
    <t>3.1.3พบผู้ป่วยโรคความดันที่ไม่สามารถควบคุมระดับความดันได้ร้อยละ 54.89</t>
  </si>
  <si>
    <t>1.1.1 ปัญหาการได้รับวัคซีนไม่ครบถ้วนเนื่องจากไม่มาตามนัด</t>
  </si>
  <si>
    <t>1.1.2 ปัญหาพัฒนาการล่าช้าตามช่วงวัย เช่นการสือสาร</t>
  </si>
  <si>
    <t>2.2.1 ตรวจพบปัญหาสุขอนามัยไม่ถูกต้อง เช่น ผิวหนัง โรคเหา</t>
  </si>
  <si>
    <t>2.2.2 พบอุบัติเหตุในโรงเรียนเพิ่มมากขึ้น เช่น มีดบาด หกล้ม</t>
  </si>
  <si>
    <t>2.3.1 หญิงอายุน้อยกว่า 20 ปี ที่ได้รับบริการคุมกำเนิดด้วยวิธีสมัยใหม่ (Modern Methods) หลังคลอดหรือหลังแท้ง ร้อยละ70.59(เป้าหมายร้อยละ80)</t>
  </si>
  <si>
    <t>2.1.1 พบเด็กวัยเรียนมีส่วนสูงระดับดีและรูปร่างสมส่วนยังไม่ผ่านเกณฑ์ร้อยละ 50.81 พบเพียง    ร้อยละ 68.66</t>
  </si>
  <si>
    <t>3.2.1 พบอัตราการเกิดภาวะสุขภาพจิตและฆ่าตัวตายสูงขึ้น อันเนื่องมาจากปัญหาเศรฐกิจ  สังคม</t>
  </si>
  <si>
    <t>4.1.1ปัญหาขาดผู้ดูแลปัญหาแทรกซ้อนจากโรคประจำตัว</t>
  </si>
  <si>
    <t>1.2 การเข้าถึงบริการของหญิงตั้งครรภ์</t>
  </si>
  <si>
    <t xml:space="preserve">   พบผู้ป่วยโรคความดันโลหิตสูงที่สามารถควบคุมระดับความดันโลหิตสูงได้เพียงร้อยละ 45.11 ซึ่งน้อยกว่าเกณฑ์มาตฐาน (ร้อยละ 60)</t>
  </si>
  <si>
    <t xml:space="preserve">   อัตราป่วยรายใหม่โรคหัวใจและหลอดเลือด ปี 2566เพิ่มขึ้น ซึ่งในปี2565 มีผู้ป่วยรายใหม่สูง เป็น 77.94 ต่อแสนประชากร                 </t>
  </si>
  <si>
    <t xml:space="preserve">   จำนวนผู้ป่วยโรคไตเรื้อรัง ปี2565 มีจำนวน 125 ราย ในปี2565 เพิ่มเป็น  147  ราย</t>
  </si>
  <si>
    <t xml:space="preserve">   จำนวนผู้ป่วยโรคจิตเภท เพิ่มขึ้นจากปี 2565 คิดเป็นร้อยละ 9.04</t>
  </si>
  <si>
    <t xml:space="preserve">   พบผู้ป่วยโรคเบาหวานที่สามารถควบคุมระดับน้ำตาลได้    ร้อยละ 45.34 (เกณฑ์มาตฐาน ร้อยละ 40)</t>
  </si>
  <si>
    <t>รวม 35 โครงการ</t>
  </si>
  <si>
    <t>3.5 บริการฟื้นฟูสภาพ  (A6)</t>
  </si>
  <si>
    <t>3.4 บริการรักษาพยาบาล (A15)</t>
  </si>
  <si>
    <t>3.3 บริการคุ้มครองผู้บริโภค (A8, A10-A14, A16-A27)</t>
  </si>
  <si>
    <t>3.2 บริการควบคุมป้องกันโรค (A4-A5)</t>
  </si>
  <si>
    <t>3.1 บริการส่งเสริมป้องกัน (A1-A2)</t>
  </si>
  <si>
    <t>วิชาการ / พัฒนาศักยภาพบุคลากร (A9, A28, A29, A31, A35)</t>
  </si>
  <si>
    <t>บริหารจัดการ (A3, A7, A30, A32-A34, A36)</t>
  </si>
  <si>
    <t>แผนประมาณการรายรับ - รายจ่ายเงินบำรุง ปีงบประมาณ 2567</t>
  </si>
  <si>
    <t>รายการ</t>
  </si>
  <si>
    <t>รพ.โป่งน้ำร้อน</t>
  </si>
  <si>
    <t>สสอ./รพ.สต. 8 แห่ง</t>
  </si>
  <si>
    <t>รวม CUP โป่งน้ำร้อน</t>
  </si>
  <si>
    <t>รายการรับ</t>
  </si>
  <si>
    <t xml:space="preserve"> 1.รายได้ UC</t>
  </si>
  <si>
    <t xml:space="preserve"> 2.รายได้จาก  EMS</t>
  </si>
  <si>
    <t xml:space="preserve"> 3.รายได้ค่ารักษาเบิกต้นสังกัด</t>
  </si>
  <si>
    <t xml:space="preserve"> 4.รายได้ค่ารักษา อปท.</t>
  </si>
  <si>
    <t xml:space="preserve"> 5.รายได้ค่ารักษาเบิกจ่ายตรงกรมบัญชีกลาง</t>
  </si>
  <si>
    <t xml:space="preserve"> 6.รายได้ประกันสังคม</t>
  </si>
  <si>
    <t xml:space="preserve"> 7.รายได้แรงงานต่างด้าว</t>
  </si>
  <si>
    <t xml:space="preserve"> 8.รายได้ค่ารักษาและบริการอื่น ๆ</t>
  </si>
  <si>
    <t xml:space="preserve"> 9.รายได้อื่น</t>
  </si>
  <si>
    <t>10. รายได้จากเงินตามกิจกรรม/โครงการ ที่เสนอขอจากท้องถิ่น</t>
  </si>
  <si>
    <t xml:space="preserve"> 11. เงินคงเหลือยกมา (หลังหักภาระหนี้ผูกพัน) ณ 30 ก.ย.66</t>
  </si>
  <si>
    <t>รวมรายรับ</t>
  </si>
  <si>
    <t>รายการจ่าย</t>
  </si>
  <si>
    <t xml:space="preserve"> 1.ค่ายา</t>
  </si>
  <si>
    <t xml:space="preserve"> 2.ค่าเวชภัณฑ์มิใช่ยาและวัสดุการแพทย์</t>
  </si>
  <si>
    <t xml:space="preserve"> 3.ค่าวัสดุทันตกรรม</t>
  </si>
  <si>
    <t xml:space="preserve"> 4.ค่าวัสดุวิทยาศาสตร์การแพทย์</t>
  </si>
  <si>
    <t xml:space="preserve"> 5.ค่าจ้างชั่วคราว/พกส./ค่าจ้างเหมาบุคลากรอื่น</t>
  </si>
  <si>
    <t xml:space="preserve"> 6.ค่าตอบแทน</t>
  </si>
  <si>
    <t xml:space="preserve"> 7.ค่าใช้จ่ายบุคลากรอื่น </t>
  </si>
  <si>
    <t xml:space="preserve"> 8.ค่าใช้สอย</t>
  </si>
  <si>
    <t xml:space="preserve"> 9.ค่าสาธารณูปโภค </t>
  </si>
  <si>
    <t xml:space="preserve"> 10.วัสดุใช้ไป </t>
  </si>
  <si>
    <t xml:space="preserve"> 11.ค่าใช้จ่ายอื่นๆ</t>
  </si>
  <si>
    <t xml:space="preserve"> 12.ค่าใช้จ่ายครุกัณฑ์/สิ่งก่อสร้าง (เงินบำรุง)</t>
  </si>
  <si>
    <t xml:space="preserve"> 2. ค่าใช้จ่ายตามกิจกรรม/โครงการ (เสนอขอจากท้องถิ่น)</t>
  </si>
  <si>
    <t>รวมรายจ่ายงบดำเนินงานตามแผนปฏิบัติการปี 66</t>
  </si>
  <si>
    <t>แผนภูมิ : การจัดเครือข่ายบริการสุขภาพอำเภอโป่งน้ำร้อน</t>
  </si>
  <si>
    <t>รวม 37 โครงการ + 1 โครงการบริหารจัดการพื้นฐาน</t>
  </si>
  <si>
    <t>รวมรายจ่ายขั้นพื้นฐาน (A36)</t>
  </si>
  <si>
    <t>รายจ่ายงบดำเนินงานตามแผนปฏิบัติการปี 67</t>
  </si>
  <si>
    <t xml:space="preserve"> 1. ค่าใช้จ่ายตามกิจกรรม/โครงการ เงินบำรุง (A1-A35)</t>
  </si>
  <si>
    <t>รวมรายจ่ายทั้งหมด</t>
  </si>
  <si>
    <t>งบสำรองเพื่อบริหารจัดการ/แก้ไขปัญหา
และสนับสนุนนโยบาย</t>
  </si>
  <si>
    <t>รวมงบประมาณทั้งหมด</t>
  </si>
  <si>
    <t>สุนทรี กลีบเมฆ
วราพร ตะโยธิน</t>
  </si>
  <si>
    <t xml:space="preserve">  ม.ค.67</t>
  </si>
  <si>
    <t xml:space="preserve"> 24.Active HOSxP</t>
  </si>
  <si>
    <t xml:space="preserve"> 25.ติดตั้งระบบลงรับบริการผ่านช่องทางออนไลน์ และสมุดสุขภาพประชาชน (My Health) พร้อมอบรมการใช้งานฝั่งผู้ให้บริการ</t>
  </si>
  <si>
    <t>มิ.ย.67-ส.ค.67</t>
  </si>
  <si>
    <t xml:space="preserve"> ม.ค.67-พ.ค.67</t>
  </si>
  <si>
    <t xml:space="preserve"> ม.ค.67-ก.ค.67</t>
  </si>
  <si>
    <t xml:space="preserve"> ก.ย.67</t>
  </si>
  <si>
    <t>เม.ย.67-พ.ค.67</t>
  </si>
  <si>
    <t xml:space="preserve"> 3.เตียงตรวจ</t>
  </si>
  <si>
    <t>2 เตียง</t>
  </si>
  <si>
    <t xml:space="preserve"> 4.ตู้เย็น 5.2 คิว</t>
  </si>
  <si>
    <t xml:space="preserve"> 5.เครื่องวัดความดันโลหิตแบบอุโมงค์</t>
  </si>
  <si>
    <t xml:space="preserve"> 6.รถเข็นฉีดยา</t>
  </si>
  <si>
    <t xml:space="preserve"> 7.เก้าอี้รอตรวจ 3 ที่นั่ง</t>
  </si>
  <si>
    <t xml:space="preserve"> 8.ฉากกั้น 7.5 ม.</t>
  </si>
  <si>
    <t xml:space="preserve"> 8.โทรศัพท์สมาร์ทโฟน</t>
  </si>
  <si>
    <t>4 ใบ</t>
  </si>
  <si>
    <t xml:space="preserve">6 ครั้ง
ต.ค.66-ก.ย.67     </t>
  </si>
  <si>
    <t>มิ.ย.67-กค.67</t>
  </si>
  <si>
    <t>ม.ค.67-ต.ค.67</t>
  </si>
  <si>
    <t>ม.ค.67-ก.พ.67</t>
  </si>
  <si>
    <t>ก.พ.67- มี.ค.67</t>
  </si>
  <si>
    <t>ทุก 3 เดือน
 ต.ค.66-ก.ย.67</t>
  </si>
  <si>
    <t xml:space="preserve"> พ.ค.67-ส.ค.67</t>
  </si>
  <si>
    <r>
      <t xml:space="preserve"> 2.กิจกรรมปรับเปลี่ยนพฤติกรรมรายบุคคลในผู้ป่วย HT/DM ที่มี CVD Risk </t>
    </r>
    <r>
      <rPr>
        <u/>
        <sz val="16"/>
        <rFont val="TH SarabunPSK"/>
        <family val="2"/>
      </rPr>
      <t>&gt;</t>
    </r>
    <r>
      <rPr>
        <sz val="16"/>
        <rFont val="TH SarabunPSK"/>
        <family val="2"/>
      </rPr>
      <t xml:space="preserve"> 20%</t>
    </r>
  </si>
  <si>
    <t>ธ.ค.66-มี.ค.67</t>
  </si>
  <si>
    <t>ทุกวันจันทร์
สัปดาห์ที่ 3, 4 ของเดือน
 ต.ค.66-ก.ย.67</t>
  </si>
  <si>
    <t xml:space="preserve"> ม.ค.67-ส.ค.67</t>
  </si>
  <si>
    <t>มิ.ย.67,ก.ค.67,ส.ค.67</t>
  </si>
  <si>
    <t xml:space="preserve"> 7.โครงการพัฒนาศักยภาพบุคลากร 
งานทรัพทยากรบุคคล</t>
  </si>
  <si>
    <t>ก.ค.67</t>
  </si>
  <si>
    <t>โภชนศาตร์</t>
  </si>
  <si>
    <t xml:space="preserve"> 1.ตู้แช่อาหารขนาด 21 คิวบิกฟุต</t>
  </si>
  <si>
    <t xml:space="preserve"> พ.ค.67-ก.ย.67</t>
  </si>
  <si>
    <t xml:space="preserve">  พ.ค.67-ก.ค. 67</t>
  </si>
  <si>
    <t>ทุกๆ 3 เดือน 
ต.ค.66-ก.ย.67</t>
  </si>
  <si>
    <t xml:space="preserve"> ม.ค.67, ก.ค.67</t>
  </si>
  <si>
    <t>ม.ค.67-พ.ค.67</t>
  </si>
  <si>
    <t xml:space="preserve"> 1.การใช้โปร App Smart อสม.</t>
  </si>
  <si>
    <t xml:space="preserve"> 3.โครงการพัฒนาศักยภาพบุคลากรด้านโภชนาการ การขับเคลื่อนมหัศจรรย์ 1,000 วันแรกของชีวิต </t>
  </si>
  <si>
    <t>จนท.รพ./50 คน
จนท.สสอ,รพสต./20 คน
จนท.อปท./10 คน
หน่วยงานที่เกี่ยวข้อง, 
อสม./70 คน</t>
  </si>
  <si>
    <t xml:space="preserve"> 6.ส่งบุคลากรอบรมฟื้นฟูความรู้วิชาการโรคหัวใจและการช่วยฟื้นคืนชีพขั้นสูง</t>
  </si>
  <si>
    <t xml:space="preserve"> 1.ปรับปรุงห้องเจาะเลือด</t>
  </si>
  <si>
    <t xml:space="preserve"> 9.เครื่อง Centrifuge</t>
  </si>
  <si>
    <t xml:space="preserve"> 10.เครื่อง Hematocrit</t>
  </si>
  <si>
    <t xml:space="preserve"> 11.เครื่อง Microbilirubin</t>
  </si>
  <si>
    <t xml:space="preserve"> 12.เก้าอี้เจาะเลือด</t>
  </si>
  <si>
    <t xml:space="preserve"> 13.ตู้เก็บเอกสาร </t>
  </si>
  <si>
    <t xml:space="preserve"> 14.ตู้เก็บวัสดุวิทยาศาสตร์การแพทย์</t>
  </si>
  <si>
    <t xml:space="preserve"> 15.นาฬิกาจับเวลาแบบดิจิตอล</t>
  </si>
  <si>
    <t xml:space="preserve"> 16.เครื่องปรับอากาศ 18,000 BTU</t>
  </si>
  <si>
    <t xml:space="preserve"> 17.กระติกขนส่งเลือด</t>
  </si>
  <si>
    <t xml:space="preserve"> 12.โครงการคัดกรองไวรัสตับอักเสบบีในคนที่มีอายุ 50 ปีขึ้นไป</t>
  </si>
  <si>
    <t xml:space="preserve"> 13.จัดประชุมการขับเคลื่อนงานวัคซีน HPV ในกลุ่มเป้าหมาย 11-20 ปี </t>
  </si>
  <si>
    <t>PCC/OPD</t>
  </si>
  <si>
    <t xml:space="preserve"> 9 หมู่บ้าน/2 คน</t>
  </si>
  <si>
    <t xml:space="preserve"> 9 หมู่บ้านร่วมกับอปท.</t>
  </si>
  <si>
    <t xml:space="preserve"> 1.กิจกรรมร่วมกับ อปท</t>
  </si>
  <si>
    <t xml:space="preserve"> 2.เข้าร่วมกิจกรรมรัฐพิธีเฉลิมพระเกียรติ</t>
  </si>
  <si>
    <t xml:space="preserve"> 3.โครงการจิตอาสาพัฒนาชุมชน</t>
  </si>
  <si>
    <t xml:space="preserve"> 4.กิจกรรมจิตอาสาเนื่องในวันสำคัญของชาติไทย</t>
  </si>
  <si>
    <t>โครงการพัฒนาศักยภาพบุคลากร
กลุ่มงานทันตกรรม</t>
  </si>
  <si>
    <t xml:space="preserve"> 9.โทรศัพท์สำนักงานแบบไร้สาย</t>
  </si>
  <si>
    <t xml:space="preserve"> 10.ถังขยะพลาสติก</t>
  </si>
  <si>
    <t>(     ) 3.4บริการฟื้นฟูสภาพ  (      ) 3.5 บริการคุ้มครองผู้บริโภค</t>
  </si>
  <si>
    <t xml:space="preserve">(  /  ) 1.บริหารจัดการ  (    ) 2. วิชาการ/พัฒนาศักยภาพบุคลากร  (    ) 3.1บริการส่งเสริมสุขภาพ  (    ) 3.2บริการป้องกันและควบคุมโรค (    ) 3.3บริการรักษาพยาบาล   </t>
  </si>
  <si>
    <t>30 ถังๆละ 4,000 บาท</t>
  </si>
  <si>
    <t>(  /  ) 1.บริหารจัดการ  (     ) 2. วิชาการ/พัฒนาศักยภาพบุคลากร  (     ) 3.1บริการส่งเสริมสุขภาพ  (     ) 3.2บริการป้องกันและควบคุมโรค  (     ) 3.3บริการรักษาพยาบาล</t>
  </si>
  <si>
    <t xml:space="preserve">(     ) 1.บริหารจัดการ  (  /  ) 2. วิชาการ/พัฒนาศักยภาพบุคลากร  (     ) 3.1บริการส่งเสริมสุขภาพ  (     ) 3.2บริการป้องกันและควบคุมโรค  (     ) 3.3บริการรักษาพยาบาล </t>
  </si>
  <si>
    <t>(     ) 1.บริหารจัดการ  (   /   ) 2. วิชาการ/พัฒนาศักยภาพบุคลากร  (     ) 3.1บริการส่งเสริมสุขภาพ  (     ) 3.2บริการป้องกันและควบคุมโรค  (     ) 3.3บริการรักษาพยาบาล</t>
  </si>
  <si>
    <t>(     ) 1.บริหารจัดการ  (   /  ) 2. วิชาการ/พัฒนาศักยภาพบุคลากร  (    ) 3.1บริการส่งเสริมสุขภาพ  (     ) 3.2บริการป้องกันและควบคุมโรค  (     ) 3.3บริการรักษาพยาบาล</t>
  </si>
  <si>
    <t>(     ) 1.บริหารจัดการ  (  /  ) 2. วิชาการ/พัฒนาศักยภาพบุคลากร  (    ) 3.1บริการส่งเสริมสุขภาพ  (     ) 3.2บริการป้องกันและควบคุมโรค  (     ) 3.3บริการรักษาพยาบาล</t>
  </si>
  <si>
    <t>(     ) 1.บริหารจัดการ  (     ) 2. วิชาการ/พัฒนาศักยภาพบุคลากร  (     ) 3.1บริการส่งเสริมสุขภาพ  (     ) 3.2บริการป้องกันและควบคุมโรค  (   /   ) 3.3บริการรักษาพยาบาล</t>
  </si>
  <si>
    <t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/  ) 3.3บริการรักษาพยาบาล</t>
  </si>
  <si>
    <t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 / ) 3.3บริการรักษาพยาบาล</t>
  </si>
  <si>
    <t>(     ) 1.บริหารจัดการ  (     ) 2. วิชาการ/พัฒนาศักยภาพบุคลากร  (     ) 3.1บริการส่งเสริมสุขภาพ  (     ) 3.2บริการป้องกันและควบคุมโรค  (  /  ) 3.3บริการรักษาพยาบาล</t>
  </si>
  <si>
    <t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 /   ) 3.3บริการรักษาพยาบาล</t>
  </si>
  <si>
    <t xml:space="preserve"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 /  ) 3.3บริการรักษาพยาบาล </t>
  </si>
  <si>
    <t xml:space="preserve"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/  ) 3.3บริการรักษาพยาบาล   </t>
  </si>
  <si>
    <t xml:space="preserve"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   ) 3.3บริการรักษาพยาบาล  </t>
  </si>
  <si>
    <t>(   /  ) 3.4บริการฟื้นฟูสภาพ  (      ) 3.5 บริการคุ้มครองผู้บริโภค</t>
  </si>
  <si>
    <t xml:space="preserve">(   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/  ) 3.3บริการรักษาพยาบาล </t>
  </si>
  <si>
    <t xml:space="preserve">(     ) 1.บริหารจัดการ  (     ) 2. วิชาการ/พัฒนาศักยภาพบุคลากร  (     ) 3.1บริการส่งเสริมสุขภาพ  (     ) 3.2บริการป้องกันและควบคุมโรค  (     ) 3.3บริการรักษาพยาบาล   </t>
  </si>
  <si>
    <t>(     ) 3.4บริการฟื้นฟูสภาพ  (  /   ) 3.5 บริการคุ้มครองผู้บริโภค</t>
  </si>
  <si>
    <t>(     ) 1.บริหารจัดการ  (     ) 2. วิชาการ/พัฒนาศักยภาพบุคลากร  (     ) 3.1บริการส่งเสริมสุขภาพ  (   /  ) 3.2บริการป้องกันและควบคุมโรค  (     ) 3.3บริการรักษาพยาบาล</t>
  </si>
  <si>
    <t>(     ) 1.บริหารจัดการ  (     ) 2. วิชาการ/พัฒนาศักยภาพบุคลากร  (    ) 3.1บริการส่งเสริมสุขภาพ  (  /  ) 3.2บริการป้องกันและควบคุมโรค  (     ) 3.3บริการรักษาพยาบาล</t>
  </si>
  <si>
    <t>(  /  ) 1.บริหารจัดการ  (     ) 2. วิชาการ/พัฒนาศักยภาพบุคลากร  (    ) 3.1บริการส่งเสริมสุขภาพ  (     ) 3.2บริการป้องกันและควบคุมโรค  (     ) 3.3บริการรักษาพยาบาล</t>
  </si>
  <si>
    <t>(     ) 1.บริหารจัดการ  (     ) 2. วิชาการ/พัฒนาศักยภาพบุคลากร  (  /  ) 3.1บริการส่งเสริมสุขภาพ  (     ) 3.2บริการป้องกันและควบคุมโรค  (     ) 3.3บริการรักษาพยาบาล</t>
  </si>
  <si>
    <t>K3เด็กไทยมีระดับสติปัญญาเฉลี่ยไม่ต่ากว่า 103 ตัวชี้วัด ร้อยละของเด็กปฐมวัยที่ได้รับการคัดกรองแล้วพบว่ามีพัฒนาการล่าช้าแล้วได้รับการกระตุ้นพัฒนาการด้วย TEDATEDA 4I</t>
  </si>
  <si>
    <t>หรือเครื่องมือมาตรฐานอื่น จนมีพัฒนาการสมวัย</t>
  </si>
  <si>
    <t>C3 ประชาชนกลุ่มเป้าหมายเข้าถึงบริการขั้นพื้นฐาน (ตามเป้าหมาย SDGs1.4) และได้รับการพัฒนาคุณภาพชีวิตแบบบูรณาการ ภายใต้หลักการ</t>
  </si>
  <si>
    <t xml:space="preserve"> "พื้นที่เป็นฐาน ประชาชนเป็นศูนย์กลาง"</t>
  </si>
  <si>
    <t xml:space="preserve">K10 ระดับความสำเร็จของการพัฒนาระบบการแพทย์ฉุกเฉินและการจัดการภาวะฉุกเฉินด้านการแพทย์และสาธารณสุข </t>
  </si>
  <si>
    <t>(Emergency Care System and Public Health Emergency Management)</t>
  </si>
  <si>
    <t>K25 ร้อยละของจำนวนผู้ป่วยที่มีการวินิจฉัยโรคหลอดเลือดสมอง อัมพฤกษ์ อัมพาตระยะกลาง (Intermediate Care) ที่ได้รับการดูแลด้วยการแพทย์แผนไทย</t>
  </si>
  <si>
    <t>และการแพทย์ทางเลือก(community base)เพิ่มขึ้น (ร้อยละ 3)</t>
  </si>
  <si>
    <t>C50 มีการนำองค์ความรู้ ผลงานวิจัย นวัตกรรมไปใช้ประโยชน์ในการแก้ปัญหาการให้บริการ และการดูแลสุขภาพของประชาชน รวมถึงการกำหนดนโยบาย</t>
  </si>
  <si>
    <t>ด้านสุขภาพ</t>
  </si>
  <si>
    <t>E-mail : ceopongnamron@gmail.com</t>
  </si>
  <si>
    <t>กลุ่มงานประกันสุขภาพ  ยุทธศาสตร์ และสารสนเทศทางการแพทย์</t>
  </si>
  <si>
    <t>ด้วย เครือข่ายบริการสุขภาพอำเภอโป่งน้ำร้อน ประกอบด้วยโรงพยาบาลโป่งน้ำร้อน สำนักงานสาธารณสุขอำเภอโป่งน้ำร้อน และโรงพยาบาลส่งเสริมสุขภาพตำบลในเครือข่าย</t>
  </si>
  <si>
    <t xml:space="preserve">    จำนวน 8 แห่ง ได้ดำเนินการจัดทำแผนปฏิบัติการพัฒนาสุขภาพ ประจำปีงบประมาณ พ.ศ. 2567   เสร็จเรียบร้อยแล้ว รายละเอียดตามเอกสารที่แนบมาพร้อมนี้</t>
  </si>
  <si>
    <t>วันที่  17 พฤศจิกายน 2566</t>
  </si>
  <si>
    <r>
      <t>เรื่อง</t>
    </r>
    <r>
      <rPr>
        <sz val="16"/>
        <rFont val="TH SarabunIT๙"/>
        <family val="2"/>
      </rPr>
      <t xml:space="preserve"> ขออนุมัติแผนปฏิบัติการพัฒนาสุขภาพ ประจำปีงประมาณ พ.ศ. 2567</t>
    </r>
  </si>
  <si>
    <r>
      <t xml:space="preserve">ที่ </t>
    </r>
    <r>
      <rPr>
        <sz val="16"/>
        <rFont val="TH SarabunIT๙"/>
        <family val="2"/>
      </rPr>
      <t>จบ 0033.302/8234</t>
    </r>
  </si>
  <si>
    <t xml:space="preserve"> 11.ชั้นวางยาห้องผู้ป่วยใน</t>
  </si>
  <si>
    <t xml:space="preserve"> 12.รถเข็นส่งยาฉีด</t>
  </si>
  <si>
    <t>พบผู้ป่วยด้วยโรคปอดบวนในปี 2566จำนวน 218 ราย คิดเป็นอัตราป่วย 501.63 ต่อแสนประชากร</t>
  </si>
  <si>
    <t>พบการระบาดของโรคมือเท้าปาก ในศุนย์พัฒนาเด็กเล็ก  ปี2566 พบอัตราป่วยโรคมือเท้าปาก คิดเป็น 124.26  ต่อแสนประชากร</t>
  </si>
  <si>
    <t>1.2.1 พบหญิงตั้งครรภ์ได้รับการฝากครรภ์ครั้งแรกก่อนหรือเท่ากับ 12 สัปดาห์ เพียงร้อยละ 65.40 (เกณฑ์ ร้อยละ 75)</t>
  </si>
  <si>
    <t>มีความเชี่ยวชาญด้านการบริหารจัดการแรงงานต่างด้าวด้านสาธารณสุข และการสอบสวน ควบคุม ป้องกันโรคติดต่อ</t>
  </si>
  <si>
    <t>ข้ามพรมแดน</t>
  </si>
  <si>
    <t>และระยะยาว (Long term Care) ภายใต้ชื่อ "มินิ ธัญญารักษ์"</t>
  </si>
  <si>
    <t>ปี 2567  การดูแลบำบัดรักษาและฟื้นฟูผู้ป่วยติดยาและสารเสพติดระยะกลาง (Intermeiate Care)</t>
  </si>
  <si>
    <t xml:space="preserve">     (  นายสายัณห์  ตรีผล )</t>
  </si>
  <si>
    <t xml:space="preserve">         (  นายนันทวัช  เมตตากุลพิทักษ์  )</t>
  </si>
  <si>
    <t xml:space="preserve">   สาธารณสุขอำเภอโป่งน้ำร้อน</t>
  </si>
  <si>
    <t xml:space="preserve">        ผู้อำนวยการโรงพยาบาลโป่งน้ำร้อน</t>
  </si>
  <si>
    <t>ประธานเครือข่ายบริการสุขภาพอำเภอโป่งน้ำร้อน</t>
  </si>
  <si>
    <r>
      <t xml:space="preserve">ส่วนราชการ  </t>
    </r>
    <r>
      <rPr>
        <sz val="16"/>
        <rFont val="TH SarabunIT๙"/>
        <family val="2"/>
      </rPr>
      <t xml:space="preserve"> โรงพยาบาลโป่งน้ำร้อน อำเภอโป่งน้ำร้อน จังหวัดจันทบุรี  โทร. 0 3938 7003-4  ต่อ 137</t>
    </r>
  </si>
  <si>
    <t xml:space="preserve">    ประจำปีงบประมาณ  2567</t>
  </si>
  <si>
    <t>แผนปฏิบัติการพัฒนาสุขภาพ ของเครือข่ายบริการสุขภาพอำเภอโป่งน้ำร้อน  จังหวัดจันทบุรี</t>
  </si>
  <si>
    <t>ตาราง 1  สรุปงบประมาณแผนปฏิบัติการพัฒนาสุขภาพ ของเครือข่ายบริการสุขภาพอำเภอโป่งน้ำร้อน ปีงบประมาณ 2567</t>
  </si>
  <si>
    <t>ตาราง 2 สรุปงบประมาณแผนปฏิบัติการพัฒนาสุขภาพ ของเครือข่ายบริการสุขภาพอำเภอโป่งน้ำร้อน  ปีงบประมาณ 2567</t>
  </si>
  <si>
    <t>ตาราง 3    สรุปงบประมาณแผนปฏิบัติการพัฒนาสุขภาพ ของเครือข่ายบริการสุขภาพอำเภอโป่งน้ำร้อน ปีงบประมาณ 2567</t>
  </si>
  <si>
    <t>แผนปฏิบัติการพัฒนาสุขภาพ เครือข่ายบริการสุขภาพอำเภอโป่งน้ำร้อน  จังหวัดจันทบุรีปีงบประมาณ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</si>
</sst>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_-&quot;฿&quot;* #,##0.00_-;\-&quot;฿&quot;* #,##0.00_-;_-&quot;฿&quot;* &quot;-&quot;??_-;_-@_-"/>
    <numFmt numFmtId="188" formatCode="0.0"/>
    <numFmt numFmtId="189" formatCode="_-* #,##0_-;\-* #,##0_-;_-* &quot;-&quot;??_-;_-@_-"/>
    <numFmt numFmtId="190" formatCode="_-* #,##0_-;\-* #,##0_-;_-* &quot;-&quot;??_-;_-@"/>
    <numFmt numFmtId="191" formatCode="[$-1070000]d/m/yy;@"/>
  </numFmts>
  <fonts count="83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6"/>
      <color theme="1"/>
      <name val="TH Sarabun New"/>
      <family val="2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  <font>
      <sz val="16"/>
      <name val="TH Sarabun New"/>
      <family val="2"/>
    </font>
    <font>
      <b/>
      <sz val="24"/>
      <name val="TH Sarabun New"/>
      <family val="2"/>
    </font>
    <font>
      <b/>
      <sz val="36"/>
      <name val="TH Sarabun New"/>
      <family val="2"/>
    </font>
    <font>
      <sz val="15"/>
      <color theme="1"/>
      <name val="TH Sarabun New"/>
      <family val="2"/>
    </font>
    <font>
      <b/>
      <sz val="26"/>
      <name val="TH SarabunPSK"/>
      <family val="2"/>
    </font>
    <font>
      <b/>
      <sz val="24"/>
      <name val="JasmineUPC"/>
      <family val="1"/>
      <charset val="222"/>
    </font>
    <font>
      <b/>
      <sz val="29"/>
      <name val="TH SarabunIT๙"/>
      <family val="2"/>
    </font>
    <font>
      <b/>
      <sz val="24"/>
      <name val="TH SarabunIT๙"/>
      <family val="2"/>
    </font>
    <font>
      <sz val="16"/>
      <name val="TH SarabunIT๙"/>
      <family val="2"/>
    </font>
    <font>
      <b/>
      <sz val="16"/>
      <name val="TH SarabunIT๙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b/>
      <sz val="22"/>
      <name val="TH SarabunPSK"/>
      <family val="2"/>
    </font>
    <font>
      <sz val="10"/>
      <name val="TH SarabunPSK"/>
      <family val="2"/>
    </font>
    <font>
      <sz val="18"/>
      <name val="TH SarabunPSK"/>
      <family val="2"/>
    </font>
    <font>
      <sz val="8"/>
      <name val="Arial"/>
      <family val="2"/>
    </font>
    <font>
      <sz val="36"/>
      <name val="TH SarabunPSK"/>
      <family val="2"/>
    </font>
    <font>
      <b/>
      <sz val="30"/>
      <name val="TH SarabunPSK"/>
      <family val="2"/>
    </font>
    <font>
      <sz val="26"/>
      <name val="TH SarabunPSK"/>
      <family val="2"/>
    </font>
    <font>
      <b/>
      <sz val="24"/>
      <name val="TH SarabunPSK"/>
      <family val="2"/>
    </font>
    <font>
      <b/>
      <sz val="14"/>
      <name val="TH SarabunPSK"/>
      <family val="2"/>
    </font>
    <font>
      <b/>
      <sz val="16"/>
      <color indexed="8"/>
      <name val="TH SarabunPSK"/>
      <family val="2"/>
    </font>
    <font>
      <b/>
      <sz val="16"/>
      <color theme="1"/>
      <name val="TH SarabunPSK"/>
      <family val="2"/>
    </font>
    <font>
      <sz val="17"/>
      <color theme="1"/>
      <name val="TH SarabunPSK"/>
      <family val="2"/>
    </font>
    <font>
      <b/>
      <sz val="17"/>
      <color theme="1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2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22"/>
      <color theme="1"/>
      <name val="TH SarabunPSK"/>
      <family val="2"/>
    </font>
    <font>
      <b/>
      <sz val="13"/>
      <color theme="1"/>
      <name val="TH SarabunPSK"/>
      <family val="2"/>
    </font>
    <font>
      <sz val="15"/>
      <color theme="1"/>
      <name val="TH SarabunPSK"/>
      <family val="2"/>
    </font>
    <font>
      <sz val="10"/>
      <color theme="1"/>
      <name val="TH SarabunPSK"/>
      <family val="2"/>
    </font>
    <font>
      <b/>
      <sz val="12"/>
      <color theme="1"/>
      <name val="TH SarabunPSK"/>
      <family val="2"/>
    </font>
    <font>
      <u/>
      <sz val="10"/>
      <color theme="10"/>
      <name val="Arial"/>
      <family val="2"/>
    </font>
    <font>
      <sz val="16"/>
      <color rgb="FF000000"/>
      <name val="TH SarabunPSK"/>
      <family val="2"/>
    </font>
    <font>
      <b/>
      <sz val="18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6"/>
      <color rgb="FF000000"/>
      <name val="TH SarabunPSK"/>
      <family val="2"/>
    </font>
    <font>
      <b/>
      <sz val="13"/>
      <name val="TH SarabunPSK"/>
      <family val="2"/>
    </font>
    <font>
      <sz val="8"/>
      <name val="Arial"/>
      <family val="2"/>
    </font>
    <font>
      <sz val="16"/>
      <color rgb="FFC00000"/>
      <name val="TH SarabunPSK"/>
      <family val="2"/>
    </font>
    <font>
      <sz val="11"/>
      <name val="TH SarabunPSK"/>
      <family val="2"/>
    </font>
    <font>
      <sz val="11"/>
      <color indexed="8"/>
      <name val="Tahoma"/>
      <family val="2"/>
    </font>
    <font>
      <sz val="11"/>
      <color theme="1"/>
      <name val="Tahoma"/>
      <family val="2"/>
      <scheme val="minor"/>
    </font>
    <font>
      <sz val="16"/>
      <name val="Tahoma"/>
      <family val="2"/>
      <charset val="222"/>
      <scheme val="minor"/>
    </font>
    <font>
      <sz val="16"/>
      <color rgb="FF0000FF"/>
      <name val="Tahoma"/>
      <family val="2"/>
      <charset val="222"/>
      <scheme val="minor"/>
    </font>
    <font>
      <u/>
      <sz val="16"/>
      <name val="TH SarabunPSK"/>
      <family val="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sz val="15"/>
      <name val="TH SarabunPSK"/>
      <family val="2"/>
    </font>
    <font>
      <sz val="16"/>
      <color indexed="8"/>
      <name val="TH SarabunPSK"/>
      <family val="2"/>
    </font>
    <font>
      <b/>
      <u/>
      <sz val="16"/>
      <color indexed="8"/>
      <name val="TH SarabunPSK"/>
      <family val="2"/>
    </font>
    <font>
      <b/>
      <sz val="16"/>
      <color indexed="81"/>
      <name val="TH SarabunPSK"/>
      <family val="2"/>
    </font>
    <font>
      <b/>
      <u/>
      <sz val="16"/>
      <name val="TH SarabunPSK"/>
      <family val="2"/>
    </font>
    <font>
      <b/>
      <sz val="36"/>
      <name val="TH SarabunPSK"/>
      <family val="2"/>
    </font>
    <font>
      <b/>
      <sz val="10"/>
      <name val="Arial"/>
      <family val="2"/>
    </font>
    <font>
      <b/>
      <sz val="36"/>
      <name val="TH SarabunIT๙"/>
      <family val="2"/>
      <charset val="222"/>
    </font>
    <font>
      <sz val="36"/>
      <name val="TH SarabunIT๙"/>
      <family val="2"/>
      <charset val="222"/>
    </font>
    <font>
      <sz val="36"/>
      <name val="TH SarabunPSK"/>
      <family val="2"/>
      <charset val="222"/>
    </font>
    <font>
      <sz val="10"/>
      <name val="JasmineUPC"/>
      <family val="1"/>
      <charset val="222"/>
    </font>
    <font>
      <b/>
      <sz val="30"/>
      <name val="JasmineUPC"/>
      <family val="1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indexed="47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32">
    <xf numFmtId="0" fontId="0" fillId="0" borderId="0"/>
    <xf numFmtId="0" fontId="4" fillId="0" borderId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87" fontId="5" fillId="0" borderId="0" applyFont="0" applyFill="0" applyBorder="0" applyAlignment="0" applyProtection="0"/>
    <xf numFmtId="0" fontId="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3" fillId="0" borderId="0"/>
    <xf numFmtId="0" fontId="62" fillId="0" borderId="0"/>
    <xf numFmtId="43" fontId="63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</cellStyleXfs>
  <cellXfs count="1047">
    <xf numFmtId="0" fontId="0" fillId="0" borderId="0" xfId="0"/>
    <xf numFmtId="0" fontId="7" fillId="0" borderId="0" xfId="5" applyFont="1" applyAlignment="1">
      <alignment vertical="top"/>
    </xf>
    <xf numFmtId="0" fontId="7" fillId="0" borderId="0" xfId="5" applyFont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center"/>
    </xf>
    <xf numFmtId="0" fontId="8" fillId="0" borderId="0" xfId="5" applyFont="1" applyAlignment="1">
      <alignment vertical="top"/>
    </xf>
    <xf numFmtId="0" fontId="8" fillId="2" borderId="0" xfId="5" applyFont="1" applyFill="1" applyAlignment="1">
      <alignment vertical="top"/>
    </xf>
    <xf numFmtId="3" fontId="8" fillId="3" borderId="7" xfId="5" applyNumberFormat="1" applyFont="1" applyFill="1" applyBorder="1" applyAlignment="1">
      <alignment horizontal="center" vertical="top"/>
    </xf>
    <xf numFmtId="3" fontId="7" fillId="3" borderId="7" xfId="0" applyNumberFormat="1" applyFont="1" applyFill="1" applyBorder="1" applyAlignment="1">
      <alignment horizontal="left" vertical="top" wrapText="1"/>
    </xf>
    <xf numFmtId="0" fontId="9" fillId="3" borderId="7" xfId="5" applyFont="1" applyFill="1" applyBorder="1" applyAlignment="1">
      <alignment vertical="top" wrapText="1"/>
    </xf>
    <xf numFmtId="0" fontId="9" fillId="3" borderId="7" xfId="5" applyFont="1" applyFill="1" applyBorder="1" applyAlignment="1">
      <alignment horizontal="center" vertical="top" wrapText="1"/>
    </xf>
    <xf numFmtId="4" fontId="8" fillId="3" borderId="7" xfId="5" applyNumberFormat="1" applyFont="1" applyFill="1" applyBorder="1" applyAlignment="1">
      <alignment vertical="top" wrapText="1"/>
    </xf>
    <xf numFmtId="0" fontId="7" fillId="9" borderId="5" xfId="5" applyFont="1" applyFill="1" applyBorder="1" applyAlignment="1">
      <alignment vertical="top"/>
    </xf>
    <xf numFmtId="0" fontId="7" fillId="9" borderId="5" xfId="5" applyFont="1" applyFill="1" applyBorder="1" applyAlignment="1">
      <alignment horizontal="center" vertical="top"/>
    </xf>
    <xf numFmtId="4" fontId="7" fillId="8" borderId="5" xfId="5" applyNumberFormat="1" applyFont="1" applyFill="1" applyBorder="1" applyAlignment="1">
      <alignment vertical="top"/>
    </xf>
    <xf numFmtId="4" fontId="7" fillId="9" borderId="5" xfId="5" applyNumberFormat="1" applyFont="1" applyFill="1" applyBorder="1" applyAlignment="1">
      <alignment vertical="top"/>
    </xf>
    <xf numFmtId="0" fontId="11" fillId="0" borderId="0" xfId="0" applyFont="1"/>
    <xf numFmtId="0" fontId="10" fillId="0" borderId="0" xfId="0" applyFont="1"/>
    <xf numFmtId="0" fontId="12" fillId="0" borderId="0" xfId="0" applyFont="1"/>
    <xf numFmtId="0" fontId="13" fillId="0" borderId="0" xfId="5" applyFont="1" applyAlignment="1">
      <alignment vertical="top"/>
    </xf>
    <xf numFmtId="0" fontId="14" fillId="0" borderId="0" xfId="0" applyFont="1"/>
    <xf numFmtId="0" fontId="15" fillId="0" borderId="0" xfId="0" applyFont="1" applyAlignment="1">
      <alignment horizontal="left"/>
    </xf>
    <xf numFmtId="0" fontId="15" fillId="0" borderId="0" xfId="0" applyFont="1"/>
    <xf numFmtId="0" fontId="18" fillId="0" borderId="0" xfId="5" applyFont="1"/>
    <xf numFmtId="0" fontId="19" fillId="0" borderId="0" xfId="5" applyFont="1"/>
    <xf numFmtId="3" fontId="18" fillId="0" borderId="0" xfId="5" applyNumberFormat="1" applyFont="1"/>
    <xf numFmtId="0" fontId="18" fillId="0" borderId="0" xfId="5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/>
    </xf>
    <xf numFmtId="0" fontId="25" fillId="0" borderId="0" xfId="0" applyFont="1"/>
    <xf numFmtId="0" fontId="21" fillId="0" borderId="22" xfId="0" applyFont="1" applyBorder="1"/>
    <xf numFmtId="0" fontId="22" fillId="0" borderId="9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/>
    </xf>
    <xf numFmtId="0" fontId="21" fillId="0" borderId="24" xfId="0" applyFont="1" applyBorder="1"/>
    <xf numFmtId="0" fontId="26" fillId="0" borderId="10" xfId="0" applyFont="1" applyBorder="1"/>
    <xf numFmtId="0" fontId="22" fillId="0" borderId="10" xfId="0" applyFont="1" applyBorder="1" applyAlignment="1">
      <alignment horizontal="center" vertical="top"/>
    </xf>
    <xf numFmtId="0" fontId="26" fillId="0" borderId="11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1" fillId="0" borderId="6" xfId="0" applyFont="1" applyBorder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" fillId="0" borderId="0" xfId="0" applyFont="1"/>
    <xf numFmtId="0" fontId="26" fillId="0" borderId="25" xfId="0" applyFont="1" applyBorder="1" applyAlignment="1">
      <alignment horizontal="center" vertical="top"/>
    </xf>
    <xf numFmtId="0" fontId="25" fillId="0" borderId="0" xfId="0" applyFont="1" applyAlignment="1">
      <alignment vertical="top"/>
    </xf>
    <xf numFmtId="0" fontId="23" fillId="0" borderId="5" xfId="0" applyFont="1" applyBorder="1" applyAlignment="1">
      <alignment horizontal="center" vertical="center" wrapText="1"/>
    </xf>
    <xf numFmtId="3" fontId="33" fillId="0" borderId="5" xfId="2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0" fillId="0" borderId="0" xfId="0" applyFont="1"/>
    <xf numFmtId="0" fontId="20" fillId="2" borderId="0" xfId="0" applyFont="1" applyFill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35" fillId="2" borderId="0" xfId="0" applyFont="1" applyFill="1" applyAlignment="1">
      <alignment horizontal="center" vertical="top"/>
    </xf>
    <xf numFmtId="0" fontId="20" fillId="2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35" fillId="2" borderId="0" xfId="0" applyFont="1" applyFill="1" applyAlignment="1">
      <alignment horizontal="center" vertical="top" wrapText="1"/>
    </xf>
    <xf numFmtId="0" fontId="36" fillId="2" borderId="0" xfId="0" applyFont="1" applyFill="1"/>
    <xf numFmtId="0" fontId="36" fillId="0" borderId="0" xfId="0" applyFont="1"/>
    <xf numFmtId="0" fontId="21" fillId="0" borderId="0" xfId="0" applyFont="1" applyAlignment="1">
      <alignment horizontal="center" vertical="center"/>
    </xf>
    <xf numFmtId="0" fontId="32" fillId="0" borderId="4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5" xfId="0" applyFont="1" applyBorder="1" applyAlignment="1">
      <alignment horizontal="center" vertical="top"/>
    </xf>
    <xf numFmtId="0" fontId="37" fillId="0" borderId="0" xfId="0" applyFont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/>
    <xf numFmtId="0" fontId="21" fillId="0" borderId="0" xfId="0" applyFont="1" applyAlignment="1">
      <alignment horizontal="center"/>
    </xf>
    <xf numFmtId="0" fontId="23" fillId="0" borderId="14" xfId="0" applyFont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0" fontId="23" fillId="0" borderId="1" xfId="0" applyFont="1" applyBorder="1" applyAlignment="1">
      <alignment horizontal="center" vertical="top" wrapText="1"/>
    </xf>
    <xf numFmtId="0" fontId="34" fillId="0" borderId="0" xfId="0" applyFont="1"/>
    <xf numFmtId="0" fontId="39" fillId="0" borderId="0" xfId="0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top" wrapText="1"/>
    </xf>
    <xf numFmtId="0" fontId="26" fillId="0" borderId="21" xfId="0" applyFont="1" applyBorder="1" applyAlignment="1">
      <alignment vertical="top" wrapText="1"/>
    </xf>
    <xf numFmtId="0" fontId="26" fillId="0" borderId="12" xfId="0" applyFont="1" applyBorder="1"/>
    <xf numFmtId="0" fontId="26" fillId="0" borderId="27" xfId="0" applyFont="1" applyBorder="1"/>
    <xf numFmtId="0" fontId="41" fillId="0" borderId="13" xfId="0" applyFont="1" applyBorder="1"/>
    <xf numFmtId="0" fontId="26" fillId="0" borderId="6" xfId="0" applyFont="1" applyBorder="1" applyAlignment="1">
      <alignment horizontal="center"/>
    </xf>
    <xf numFmtId="0" fontId="26" fillId="0" borderId="13" xfId="0" applyFont="1" applyBorder="1"/>
    <xf numFmtId="0" fontId="26" fillId="0" borderId="22" xfId="0" applyFont="1" applyBorder="1" applyAlignment="1">
      <alignment horizontal="center"/>
    </xf>
    <xf numFmtId="0" fontId="26" fillId="0" borderId="9" xfId="0" applyFont="1" applyBorder="1"/>
    <xf numFmtId="0" fontId="26" fillId="0" borderId="23" xfId="0" applyFont="1" applyBorder="1" applyAlignment="1">
      <alignment horizontal="center"/>
    </xf>
    <xf numFmtId="0" fontId="26" fillId="0" borderId="18" xfId="0" applyFont="1" applyBorder="1"/>
    <xf numFmtId="0" fontId="22" fillId="0" borderId="13" xfId="0" applyFont="1" applyBorder="1"/>
    <xf numFmtId="0" fontId="20" fillId="0" borderId="22" xfId="0" applyFont="1" applyBorder="1"/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/>
    </xf>
    <xf numFmtId="0" fontId="20" fillId="0" borderId="24" xfId="0" applyFont="1" applyBorder="1"/>
    <xf numFmtId="0" fontId="44" fillId="0" borderId="10" xfId="0" applyFont="1" applyBorder="1"/>
    <xf numFmtId="0" fontId="43" fillId="0" borderId="10" xfId="0" applyFont="1" applyBorder="1" applyAlignment="1">
      <alignment horizontal="center" vertical="top"/>
    </xf>
    <xf numFmtId="0" fontId="35" fillId="10" borderId="2" xfId="0" applyFont="1" applyFill="1" applyBorder="1" applyAlignment="1">
      <alignment horizontal="center" vertical="top"/>
    </xf>
    <xf numFmtId="0" fontId="20" fillId="2" borderId="2" xfId="0" applyFont="1" applyFill="1" applyBorder="1" applyAlignment="1">
      <alignment vertical="top" wrapText="1"/>
    </xf>
    <xf numFmtId="0" fontId="35" fillId="10" borderId="3" xfId="0" applyFont="1" applyFill="1" applyBorder="1" applyAlignment="1">
      <alignment horizontal="center" vertical="top"/>
    </xf>
    <xf numFmtId="0" fontId="20" fillId="2" borderId="3" xfId="0" applyFont="1" applyFill="1" applyBorder="1" applyAlignment="1">
      <alignment vertical="top" wrapText="1"/>
    </xf>
    <xf numFmtId="0" fontId="20" fillId="0" borderId="3" xfId="0" applyFont="1" applyBorder="1" applyAlignment="1">
      <alignment vertical="top" wrapText="1"/>
    </xf>
    <xf numFmtId="0" fontId="35" fillId="3" borderId="3" xfId="0" applyFont="1" applyFill="1" applyBorder="1" applyAlignment="1">
      <alignment horizontal="center" vertical="top"/>
    </xf>
    <xf numFmtId="0" fontId="20" fillId="0" borderId="3" xfId="0" applyFont="1" applyBorder="1" applyAlignment="1">
      <alignment horizontal="left" vertical="top" wrapText="1"/>
    </xf>
    <xf numFmtId="0" fontId="20" fillId="2" borderId="11" xfId="0" applyFont="1" applyFill="1" applyBorder="1" applyAlignment="1">
      <alignment vertical="top" wrapText="1"/>
    </xf>
    <xf numFmtId="0" fontId="20" fillId="0" borderId="7" xfId="0" applyFont="1" applyBorder="1" applyAlignment="1">
      <alignment vertical="top" wrapText="1"/>
    </xf>
    <xf numFmtId="0" fontId="35" fillId="7" borderId="3" xfId="0" applyFont="1" applyFill="1" applyBorder="1" applyAlignment="1">
      <alignment horizontal="center" vertical="top"/>
    </xf>
    <xf numFmtId="0" fontId="35" fillId="11" borderId="3" xfId="0" applyFont="1" applyFill="1" applyBorder="1" applyAlignment="1">
      <alignment horizontal="center" vertical="top"/>
    </xf>
    <xf numFmtId="0" fontId="35" fillId="6" borderId="3" xfId="0" applyFont="1" applyFill="1" applyBorder="1" applyAlignment="1">
      <alignment horizontal="center" vertical="top"/>
    </xf>
    <xf numFmtId="0" fontId="20" fillId="0" borderId="0" xfId="5" applyFont="1" applyAlignment="1">
      <alignment vertical="top"/>
    </xf>
    <xf numFmtId="0" fontId="34" fillId="0" borderId="0" xfId="5" applyFont="1" applyAlignment="1">
      <alignment horizontal="right" vertical="top" wrapText="1"/>
    </xf>
    <xf numFmtId="0" fontId="43" fillId="0" borderId="0" xfId="5" applyFont="1" applyAlignment="1">
      <alignment vertical="top" wrapText="1"/>
    </xf>
    <xf numFmtId="0" fontId="43" fillId="0" borderId="0" xfId="0" applyFont="1" applyAlignment="1">
      <alignment vertical="center"/>
    </xf>
    <xf numFmtId="0" fontId="34" fillId="0" borderId="0" xfId="5" applyFont="1" applyAlignment="1">
      <alignment horizontal="center" vertical="top"/>
    </xf>
    <xf numFmtId="0" fontId="34" fillId="0" borderId="0" xfId="5" applyFont="1" applyAlignment="1">
      <alignment horizontal="left" vertical="top"/>
    </xf>
    <xf numFmtId="0" fontId="34" fillId="0" borderId="0" xfId="5" applyFont="1" applyAlignment="1">
      <alignment vertical="top"/>
    </xf>
    <xf numFmtId="0" fontId="20" fillId="0" borderId="0" xfId="5" applyFont="1" applyAlignment="1">
      <alignment horizontal="center" vertical="top"/>
    </xf>
    <xf numFmtId="0" fontId="34" fillId="0" borderId="0" xfId="0" applyFont="1" applyAlignment="1">
      <alignment vertical="top"/>
    </xf>
    <xf numFmtId="0" fontId="20" fillId="0" borderId="0" xfId="0" applyFont="1" applyAlignment="1">
      <alignment horizontal="center" vertical="top"/>
    </xf>
    <xf numFmtId="0" fontId="34" fillId="0" borderId="0" xfId="5" applyFont="1" applyAlignment="1">
      <alignment horizontal="right" vertical="center" wrapText="1"/>
    </xf>
    <xf numFmtId="0" fontId="34" fillId="0" borderId="0" xfId="5" applyFont="1" applyAlignment="1">
      <alignment vertical="center" wrapText="1"/>
    </xf>
    <xf numFmtId="0" fontId="20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43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21" fillId="0" borderId="18" xfId="0" applyFont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14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 applyAlignment="1">
      <alignment vertical="top"/>
    </xf>
    <xf numFmtId="0" fontId="21" fillId="0" borderId="14" xfId="0" applyFont="1" applyBorder="1" applyAlignment="1">
      <alignment horizontal="left" vertical="top"/>
    </xf>
    <xf numFmtId="0" fontId="20" fillId="4" borderId="4" xfId="5" applyFont="1" applyFill="1" applyBorder="1" applyAlignment="1">
      <alignment vertical="center"/>
    </xf>
    <xf numFmtId="0" fontId="34" fillId="4" borderId="9" xfId="5" applyFont="1" applyFill="1" applyBorder="1" applyAlignment="1">
      <alignment horizontal="center" vertical="center"/>
    </xf>
    <xf numFmtId="0" fontId="34" fillId="4" borderId="8" xfId="5" applyFont="1" applyFill="1" applyBorder="1" applyAlignment="1">
      <alignment horizontal="center" vertical="center"/>
    </xf>
    <xf numFmtId="0" fontId="34" fillId="4" borderId="18" xfId="5" applyFont="1" applyFill="1" applyBorder="1" applyAlignment="1">
      <alignment horizontal="center" vertical="center"/>
    </xf>
    <xf numFmtId="0" fontId="46" fillId="4" borderId="4" xfId="5" applyFont="1" applyFill="1" applyBorder="1" applyAlignment="1">
      <alignment horizontal="center" vertical="center" wrapText="1"/>
    </xf>
    <xf numFmtId="0" fontId="20" fillId="4" borderId="4" xfId="5" applyFont="1" applyFill="1" applyBorder="1" applyAlignment="1">
      <alignment horizontal="center" vertical="center"/>
    </xf>
    <xf numFmtId="0" fontId="20" fillId="4" borderId="8" xfId="5" applyFont="1" applyFill="1" applyBorder="1" applyAlignment="1">
      <alignment horizontal="center" vertical="center"/>
    </xf>
    <xf numFmtId="0" fontId="34" fillId="4" borderId="1" xfId="5" applyFont="1" applyFill="1" applyBorder="1" applyAlignment="1">
      <alignment vertical="center" wrapText="1"/>
    </xf>
    <xf numFmtId="0" fontId="34" fillId="4" borderId="10" xfId="5" applyFont="1" applyFill="1" applyBorder="1" applyAlignment="1">
      <alignment horizontal="center" vertical="center" wrapText="1"/>
    </xf>
    <xf numFmtId="0" fontId="20" fillId="4" borderId="1" xfId="5" applyFont="1" applyFill="1" applyBorder="1" applyAlignment="1">
      <alignment horizontal="center" vertical="center"/>
    </xf>
    <xf numFmtId="0" fontId="20" fillId="4" borderId="1" xfId="5" applyFont="1" applyFill="1" applyBorder="1" applyAlignment="1">
      <alignment vertical="center"/>
    </xf>
    <xf numFmtId="3" fontId="21" fillId="0" borderId="2" xfId="0" applyNumberFormat="1" applyFont="1" applyBorder="1" applyAlignment="1">
      <alignment horizontal="center" vertical="top"/>
    </xf>
    <xf numFmtId="0" fontId="39" fillId="0" borderId="0" xfId="5" applyFont="1" applyAlignment="1">
      <alignment vertical="top"/>
    </xf>
    <xf numFmtId="3" fontId="21" fillId="0" borderId="7" xfId="0" applyNumberFormat="1" applyFont="1" applyBorder="1" applyAlignment="1">
      <alignment horizontal="center" vertical="top"/>
    </xf>
    <xf numFmtId="3" fontId="21" fillId="0" borderId="3" xfId="0" applyNumberFormat="1" applyFont="1" applyBorder="1" applyAlignment="1">
      <alignment horizontal="center" vertical="top"/>
    </xf>
    <xf numFmtId="4" fontId="39" fillId="0" borderId="7" xfId="5" applyNumberFormat="1" applyFont="1" applyBorder="1" applyAlignment="1">
      <alignment vertical="top" wrapText="1"/>
    </xf>
    <xf numFmtId="0" fontId="21" fillId="0" borderId="3" xfId="0" applyFont="1" applyBorder="1" applyAlignment="1">
      <alignment vertical="top" wrapText="1"/>
    </xf>
    <xf numFmtId="4" fontId="39" fillId="0" borderId="3" xfId="5" applyNumberFormat="1" applyFont="1" applyBorder="1" applyAlignment="1">
      <alignment horizontal="center" vertical="top" wrapText="1"/>
    </xf>
    <xf numFmtId="4" fontId="39" fillId="0" borderId="3" xfId="5" applyNumberFormat="1" applyFont="1" applyBorder="1" applyAlignment="1">
      <alignment vertical="top" wrapText="1"/>
    </xf>
    <xf numFmtId="0" fontId="39" fillId="2" borderId="0" xfId="5" applyFont="1" applyFill="1" applyAlignment="1">
      <alignment vertical="top"/>
    </xf>
    <xf numFmtId="0" fontId="21" fillId="2" borderId="3" xfId="0" applyFont="1" applyFill="1" applyBorder="1" applyAlignment="1">
      <alignment horizontal="center" vertical="top" wrapText="1"/>
    </xf>
    <xf numFmtId="0" fontId="34" fillId="0" borderId="3" xfId="5" applyFont="1" applyBorder="1" applyAlignment="1">
      <alignment horizontal="center" vertical="top" wrapText="1"/>
    </xf>
    <xf numFmtId="0" fontId="34" fillId="0" borderId="3" xfId="5" applyFont="1" applyBorder="1" applyAlignment="1">
      <alignment vertical="top" wrapText="1"/>
    </xf>
    <xf numFmtId="3" fontId="21" fillId="2" borderId="3" xfId="0" applyNumberFormat="1" applyFont="1" applyFill="1" applyBorder="1" applyAlignment="1">
      <alignment horizontal="center" vertical="top"/>
    </xf>
    <xf numFmtId="0" fontId="21" fillId="2" borderId="3" xfId="0" applyFont="1" applyFill="1" applyBorder="1" applyAlignment="1">
      <alignment vertical="top" wrapText="1"/>
    </xf>
    <xf numFmtId="3" fontId="39" fillId="3" borderId="7" xfId="5" applyNumberFormat="1" applyFont="1" applyFill="1" applyBorder="1" applyAlignment="1">
      <alignment horizontal="center" vertical="top"/>
    </xf>
    <xf numFmtId="3" fontId="20" fillId="3" borderId="7" xfId="0" applyNumberFormat="1" applyFont="1" applyFill="1" applyBorder="1" applyAlignment="1">
      <alignment horizontal="left" vertical="top" wrapText="1"/>
    </xf>
    <xf numFmtId="0" fontId="40" fillId="3" borderId="7" xfId="5" applyFont="1" applyFill="1" applyBorder="1" applyAlignment="1">
      <alignment vertical="top" wrapText="1"/>
    </xf>
    <xf numFmtId="0" fontId="40" fillId="3" borderId="7" xfId="5" applyFont="1" applyFill="1" applyBorder="1" applyAlignment="1">
      <alignment horizontal="center" vertical="top" wrapText="1"/>
    </xf>
    <xf numFmtId="4" fontId="39" fillId="3" borderId="7" xfId="5" applyNumberFormat="1" applyFont="1" applyFill="1" applyBorder="1" applyAlignment="1">
      <alignment vertical="top" wrapText="1"/>
    </xf>
    <xf numFmtId="0" fontId="20" fillId="9" borderId="5" xfId="5" applyFont="1" applyFill="1" applyBorder="1" applyAlignment="1">
      <alignment vertical="top"/>
    </xf>
    <xf numFmtId="0" fontId="20" fillId="9" borderId="5" xfId="5" applyFont="1" applyFill="1" applyBorder="1" applyAlignment="1">
      <alignment horizontal="center" vertical="top"/>
    </xf>
    <xf numFmtId="0" fontId="20" fillId="8" borderId="5" xfId="5" applyFont="1" applyFill="1" applyBorder="1" applyAlignment="1">
      <alignment vertical="top"/>
    </xf>
    <xf numFmtId="4" fontId="20" fillId="8" borderId="5" xfId="5" applyNumberFormat="1" applyFont="1" applyFill="1" applyBorder="1" applyAlignment="1">
      <alignment vertical="top"/>
    </xf>
    <xf numFmtId="4" fontId="20" fillId="9" borderId="5" xfId="5" applyNumberFormat="1" applyFont="1" applyFill="1" applyBorder="1" applyAlignment="1">
      <alignment vertical="top"/>
    </xf>
    <xf numFmtId="0" fontId="47" fillId="0" borderId="0" xfId="5" applyFont="1" applyAlignment="1">
      <alignment vertical="top"/>
    </xf>
    <xf numFmtId="0" fontId="21" fillId="0" borderId="3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left" vertical="top" wrapText="1"/>
    </xf>
    <xf numFmtId="0" fontId="20" fillId="0" borderId="2" xfId="5" applyFont="1" applyBorder="1" applyAlignment="1">
      <alignment vertical="top"/>
    </xf>
    <xf numFmtId="0" fontId="40" fillId="0" borderId="7" xfId="5" applyFont="1" applyBorder="1" applyAlignment="1">
      <alignment vertical="top" wrapText="1"/>
    </xf>
    <xf numFmtId="0" fontId="40" fillId="0" borderId="7" xfId="5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/>
    </xf>
    <xf numFmtId="4" fontId="20" fillId="0" borderId="0" xfId="5" applyNumberFormat="1" applyFont="1" applyAlignment="1">
      <alignment vertical="top"/>
    </xf>
    <xf numFmtId="1" fontId="21" fillId="0" borderId="3" xfId="0" applyNumberFormat="1" applyFont="1" applyBorder="1" applyAlignment="1">
      <alignment horizontal="center" vertical="top"/>
    </xf>
    <xf numFmtId="0" fontId="21" fillId="0" borderId="3" xfId="0" applyFont="1" applyBorder="1" applyAlignment="1">
      <alignment horizontal="left" vertical="top" wrapText="1" readingOrder="1"/>
    </xf>
    <xf numFmtId="1" fontId="20" fillId="0" borderId="3" xfId="0" applyNumberFormat="1" applyFont="1" applyBorder="1" applyAlignment="1">
      <alignment horizontal="center" vertical="top"/>
    </xf>
    <xf numFmtId="0" fontId="48" fillId="2" borderId="0" xfId="0" applyFont="1" applyFill="1" applyAlignment="1">
      <alignment vertical="top"/>
    </xf>
    <xf numFmtId="0" fontId="20" fillId="4" borderId="4" xfId="5" applyFont="1" applyFill="1" applyBorder="1" applyAlignment="1">
      <alignment vertical="top"/>
    </xf>
    <xf numFmtId="0" fontId="20" fillId="4" borderId="8" xfId="5" applyFont="1" applyFill="1" applyBorder="1" applyAlignment="1">
      <alignment horizontal="center" vertical="top"/>
    </xf>
    <xf numFmtId="0" fontId="20" fillId="4" borderId="1" xfId="5" applyFont="1" applyFill="1" applyBorder="1" applyAlignment="1">
      <alignment vertical="top"/>
    </xf>
    <xf numFmtId="0" fontId="21" fillId="0" borderId="11" xfId="0" applyFont="1" applyBorder="1" applyAlignment="1">
      <alignment horizontal="center" vertical="top" wrapText="1"/>
    </xf>
    <xf numFmtId="0" fontId="20" fillId="0" borderId="0" xfId="5" applyFont="1" applyAlignment="1">
      <alignment vertical="center"/>
    </xf>
    <xf numFmtId="0" fontId="43" fillId="0" borderId="0" xfId="5" applyFont="1" applyAlignment="1">
      <alignment vertical="center" wrapText="1"/>
    </xf>
    <xf numFmtId="0" fontId="34" fillId="0" borderId="0" xfId="5" applyFont="1" applyAlignment="1">
      <alignment vertical="center"/>
    </xf>
    <xf numFmtId="0" fontId="20" fillId="0" borderId="0" xfId="5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20" fillId="0" borderId="2" xfId="5" applyFont="1" applyBorder="1" applyAlignment="1">
      <alignment vertical="center"/>
    </xf>
    <xf numFmtId="0" fontId="20" fillId="2" borderId="2" xfId="0" applyFont="1" applyFill="1" applyBorder="1" applyAlignment="1">
      <alignment vertical="center" wrapText="1"/>
    </xf>
    <xf numFmtId="49" fontId="20" fillId="2" borderId="2" xfId="5" applyNumberFormat="1" applyFont="1" applyFill="1" applyBorder="1" applyAlignment="1">
      <alignment horizontal="center" vertical="center" wrapText="1"/>
    </xf>
    <xf numFmtId="0" fontId="20" fillId="2" borderId="2" xfId="5" applyFont="1" applyFill="1" applyBorder="1" applyAlignment="1">
      <alignment vertical="center"/>
    </xf>
    <xf numFmtId="0" fontId="20" fillId="2" borderId="3" xfId="5" applyFont="1" applyFill="1" applyBorder="1" applyAlignment="1">
      <alignment horizontal="left" vertical="center"/>
    </xf>
    <xf numFmtId="0" fontId="20" fillId="2" borderId="3" xfId="5" applyFont="1" applyFill="1" applyBorder="1" applyAlignment="1">
      <alignment horizontal="center" vertical="center" wrapText="1"/>
    </xf>
    <xf numFmtId="0" fontId="40" fillId="0" borderId="3" xfId="5" applyFont="1" applyBorder="1" applyAlignment="1">
      <alignment vertical="center" wrapText="1"/>
    </xf>
    <xf numFmtId="0" fontId="39" fillId="0" borderId="0" xfId="5" applyFont="1" applyAlignment="1">
      <alignment vertical="center"/>
    </xf>
    <xf numFmtId="1" fontId="21" fillId="2" borderId="3" xfId="0" applyNumberFormat="1" applyFont="1" applyFill="1" applyBorder="1" applyAlignment="1">
      <alignment horizontal="center" vertical="top"/>
    </xf>
    <xf numFmtId="49" fontId="21" fillId="0" borderId="3" xfId="0" applyNumberFormat="1" applyFont="1" applyBorder="1" applyAlignment="1">
      <alignment vertical="top" wrapText="1"/>
    </xf>
    <xf numFmtId="1" fontId="21" fillId="0" borderId="3" xfId="0" applyNumberFormat="1" applyFont="1" applyBorder="1" applyAlignment="1">
      <alignment horizontal="center" vertical="top" wrapText="1"/>
    </xf>
    <xf numFmtId="1" fontId="20" fillId="0" borderId="2" xfId="0" applyNumberFormat="1" applyFont="1" applyBorder="1" applyAlignment="1">
      <alignment horizontal="center" vertical="top"/>
    </xf>
    <xf numFmtId="0" fontId="39" fillId="0" borderId="2" xfId="5" applyFont="1" applyBorder="1" applyAlignment="1">
      <alignment horizontal="center" vertical="top" wrapText="1"/>
    </xf>
    <xf numFmtId="4" fontId="34" fillId="0" borderId="2" xfId="5" applyNumberFormat="1" applyFont="1" applyBorder="1" applyAlignment="1" applyProtection="1">
      <alignment vertical="top" wrapText="1"/>
      <protection locked="0"/>
    </xf>
    <xf numFmtId="0" fontId="34" fillId="0" borderId="2" xfId="5" applyFont="1" applyBorder="1" applyAlignment="1">
      <alignment vertical="top" wrapText="1"/>
    </xf>
    <xf numFmtId="3" fontId="20" fillId="0" borderId="3" xfId="5" applyNumberFormat="1" applyFont="1" applyBorder="1" applyAlignment="1">
      <alignment horizontal="center" vertical="top"/>
    </xf>
    <xf numFmtId="0" fontId="20" fillId="0" borderId="3" xfId="5" applyFont="1" applyBorder="1" applyAlignment="1">
      <alignment horizontal="center" vertical="top" wrapText="1"/>
    </xf>
    <xf numFmtId="3" fontId="20" fillId="0" borderId="3" xfId="5" applyNumberFormat="1" applyFont="1" applyBorder="1" applyAlignment="1">
      <alignment vertical="top" wrapText="1"/>
    </xf>
    <xf numFmtId="0" fontId="20" fillId="0" borderId="3" xfId="0" applyFont="1" applyBorder="1" applyAlignment="1">
      <alignment horizontal="center" vertical="top" wrapText="1"/>
    </xf>
    <xf numFmtId="3" fontId="21" fillId="0" borderId="3" xfId="5" applyNumberFormat="1" applyFont="1" applyBorder="1" applyAlignment="1">
      <alignment horizontal="center" vertical="top"/>
    </xf>
    <xf numFmtId="0" fontId="21" fillId="0" borderId="3" xfId="5" applyFont="1" applyBorder="1" applyAlignment="1">
      <alignment horizontal="center" vertical="top" wrapText="1"/>
    </xf>
    <xf numFmtId="3" fontId="21" fillId="0" borderId="3" xfId="5" applyNumberFormat="1" applyFont="1" applyBorder="1" applyAlignment="1">
      <alignment vertical="top" wrapText="1"/>
    </xf>
    <xf numFmtId="0" fontId="20" fillId="2" borderId="0" xfId="5" applyFont="1" applyFill="1" applyAlignment="1">
      <alignment vertical="top"/>
    </xf>
    <xf numFmtId="0" fontId="21" fillId="0" borderId="3" xfId="0" applyFont="1" applyBorder="1" applyAlignment="1">
      <alignment vertical="top"/>
    </xf>
    <xf numFmtId="3" fontId="21" fillId="2" borderId="3" xfId="5" applyNumberFormat="1" applyFont="1" applyFill="1" applyBorder="1" applyAlignment="1">
      <alignment horizontal="center" vertical="top"/>
    </xf>
    <xf numFmtId="0" fontId="21" fillId="2" borderId="3" xfId="5" applyFont="1" applyFill="1" applyBorder="1" applyAlignment="1">
      <alignment horizontal="center" vertical="top" wrapText="1"/>
    </xf>
    <xf numFmtId="3" fontId="21" fillId="2" borderId="3" xfId="5" applyNumberFormat="1" applyFont="1" applyFill="1" applyBorder="1" applyAlignment="1">
      <alignment vertical="top" wrapText="1"/>
    </xf>
    <xf numFmtId="0" fontId="21" fillId="0" borderId="3" xfId="11" applyFont="1" applyBorder="1" applyAlignment="1">
      <alignment vertical="top" wrapText="1"/>
    </xf>
    <xf numFmtId="0" fontId="21" fillId="0" borderId="3" xfId="0" applyFont="1" applyBorder="1"/>
    <xf numFmtId="0" fontId="21" fillId="2" borderId="3" xfId="11" applyFont="1" applyFill="1" applyBorder="1" applyAlignment="1">
      <alignment horizontal="center" vertical="top" wrapText="1" readingOrder="1"/>
    </xf>
    <xf numFmtId="3" fontId="21" fillId="0" borderId="3" xfId="0" applyNumberFormat="1" applyFont="1" applyBorder="1" applyAlignment="1">
      <alignment vertical="top"/>
    </xf>
    <xf numFmtId="17" fontId="21" fillId="0" borderId="3" xfId="5" applyNumberFormat="1" applyFont="1" applyBorder="1" applyAlignment="1">
      <alignment horizontal="center" vertical="top" wrapText="1"/>
    </xf>
    <xf numFmtId="0" fontId="21" fillId="0" borderId="3" xfId="0" applyFont="1" applyBorder="1" applyAlignment="1">
      <alignment vertical="top" wrapText="1" shrinkToFit="1"/>
    </xf>
    <xf numFmtId="0" fontId="21" fillId="0" borderId="0" xfId="5" applyFont="1" applyAlignment="1">
      <alignment vertical="top"/>
    </xf>
    <xf numFmtId="4" fontId="20" fillId="2" borderId="3" xfId="0" applyNumberFormat="1" applyFont="1" applyFill="1" applyBorder="1" applyAlignment="1">
      <alignment horizontal="center" vertical="top"/>
    </xf>
    <xf numFmtId="4" fontId="20" fillId="0" borderId="3" xfId="5" applyNumberFormat="1" applyFont="1" applyBorder="1" applyAlignment="1">
      <alignment horizontal="center" vertical="top" wrapText="1"/>
    </xf>
    <xf numFmtId="4" fontId="21" fillId="2" borderId="3" xfId="0" applyNumberFormat="1" applyFont="1" applyFill="1" applyBorder="1" applyAlignment="1">
      <alignment horizontal="center" vertical="top"/>
    </xf>
    <xf numFmtId="0" fontId="21" fillId="2" borderId="0" xfId="5" applyFont="1" applyFill="1" applyAlignment="1">
      <alignment vertical="top"/>
    </xf>
    <xf numFmtId="4" fontId="20" fillId="0" borderId="3" xfId="5" applyNumberFormat="1" applyFont="1" applyBorder="1" applyAlignment="1">
      <alignment vertical="top" wrapText="1"/>
    </xf>
    <xf numFmtId="0" fontId="21" fillId="0" borderId="3" xfId="11" applyFont="1" applyBorder="1" applyAlignment="1">
      <alignment vertical="top"/>
    </xf>
    <xf numFmtId="0" fontId="21" fillId="0" borderId="3" xfId="11" applyFont="1" applyBorder="1" applyAlignment="1">
      <alignment horizontal="center" vertical="top" wrapText="1" readingOrder="1"/>
    </xf>
    <xf numFmtId="0" fontId="21" fillId="0" borderId="3" xfId="11" applyFont="1" applyBorder="1" applyAlignment="1">
      <alignment horizontal="center" vertical="top"/>
    </xf>
    <xf numFmtId="17" fontId="21" fillId="0" borderId="3" xfId="11" applyNumberFormat="1" applyFont="1" applyBorder="1" applyAlignment="1">
      <alignment horizontal="center" vertical="top" wrapText="1"/>
    </xf>
    <xf numFmtId="0" fontId="21" fillId="0" borderId="3" xfId="11" applyFont="1" applyBorder="1" applyAlignment="1">
      <alignment horizontal="left" vertical="top" wrapText="1"/>
    </xf>
    <xf numFmtId="0" fontId="21" fillId="0" borderId="3" xfId="11" applyFont="1" applyBorder="1" applyAlignment="1">
      <alignment horizontal="center" vertical="top" wrapText="1"/>
    </xf>
    <xf numFmtId="3" fontId="20" fillId="0" borderId="3" xfId="0" applyNumberFormat="1" applyFont="1" applyBorder="1" applyAlignment="1">
      <alignment horizontal="left" vertical="top" wrapText="1"/>
    </xf>
    <xf numFmtId="3" fontId="21" fillId="0" borderId="3" xfId="11" applyNumberFormat="1" applyFont="1" applyBorder="1" applyAlignment="1">
      <alignment horizontal="center" vertical="top" wrapText="1" readingOrder="1"/>
    </xf>
    <xf numFmtId="0" fontId="21" fillId="12" borderId="0" xfId="0" applyFont="1" applyFill="1" applyAlignment="1">
      <alignment vertical="top" wrapText="1"/>
    </xf>
    <xf numFmtId="0" fontId="21" fillId="12" borderId="3" xfId="0" applyFont="1" applyFill="1" applyBorder="1" applyAlignment="1">
      <alignment vertical="top" wrapText="1"/>
    </xf>
    <xf numFmtId="0" fontId="21" fillId="12" borderId="17" xfId="0" applyFont="1" applyFill="1" applyBorder="1" applyAlignment="1">
      <alignment horizontal="left" vertical="top" wrapText="1"/>
    </xf>
    <xf numFmtId="3" fontId="21" fillId="12" borderId="2" xfId="0" applyNumberFormat="1" applyFont="1" applyFill="1" applyBorder="1" applyAlignment="1">
      <alignment horizontal="left" vertical="top" wrapText="1"/>
    </xf>
    <xf numFmtId="0" fontId="21" fillId="12" borderId="11" xfId="0" applyFont="1" applyFill="1" applyBorder="1" applyAlignment="1">
      <alignment vertical="top" wrapText="1"/>
    </xf>
    <xf numFmtId="0" fontId="21" fillId="12" borderId="3" xfId="0" applyFont="1" applyFill="1" applyBorder="1" applyAlignment="1">
      <alignment horizontal="left" vertical="top" wrapText="1" readingOrder="1"/>
    </xf>
    <xf numFmtId="0" fontId="21" fillId="12" borderId="3" xfId="0" applyFont="1" applyFill="1" applyBorder="1" applyAlignment="1">
      <alignment vertical="top" wrapText="1" readingOrder="1"/>
    </xf>
    <xf numFmtId="0" fontId="21" fillId="12" borderId="3" xfId="0" applyFont="1" applyFill="1" applyBorder="1" applyAlignment="1">
      <alignment horizontal="left" vertical="top" wrapText="1"/>
    </xf>
    <xf numFmtId="49" fontId="21" fillId="12" borderId="3" xfId="0" applyNumberFormat="1" applyFont="1" applyFill="1" applyBorder="1" applyAlignment="1">
      <alignment vertical="top" wrapText="1"/>
    </xf>
    <xf numFmtId="1" fontId="21" fillId="12" borderId="3" xfId="0" applyNumberFormat="1" applyFont="1" applyFill="1" applyBorder="1" applyAlignment="1">
      <alignment horizontal="left" vertical="top" wrapText="1"/>
    </xf>
    <xf numFmtId="0" fontId="20" fillId="12" borderId="2" xfId="0" applyFont="1" applyFill="1" applyBorder="1" applyAlignment="1">
      <alignment horizontal="left" vertical="top" wrapText="1"/>
    </xf>
    <xf numFmtId="0" fontId="21" fillId="0" borderId="3" xfId="26" applyFont="1" applyBorder="1" applyAlignment="1">
      <alignment vertical="top" wrapText="1"/>
    </xf>
    <xf numFmtId="0" fontId="21" fillId="0" borderId="3" xfId="5" applyFont="1" applyBorder="1" applyAlignment="1">
      <alignment vertical="top" wrapText="1"/>
    </xf>
    <xf numFmtId="0" fontId="20" fillId="2" borderId="3" xfId="0" applyFont="1" applyFill="1" applyBorder="1" applyAlignment="1">
      <alignment horizontal="center" vertical="top"/>
    </xf>
    <xf numFmtId="3" fontId="20" fillId="0" borderId="3" xfId="2" applyNumberFormat="1" applyFont="1" applyFill="1" applyBorder="1" applyAlignment="1">
      <alignment vertical="top" wrapText="1"/>
    </xf>
    <xf numFmtId="3" fontId="20" fillId="0" borderId="3" xfId="0" applyNumberFormat="1" applyFont="1" applyBorder="1" applyAlignment="1">
      <alignment horizontal="center" vertical="top"/>
    </xf>
    <xf numFmtId="0" fontId="21" fillId="0" borderId="3" xfId="5" applyFont="1" applyBorder="1" applyAlignment="1">
      <alignment horizontal="left" vertical="top" wrapText="1"/>
    </xf>
    <xf numFmtId="17" fontId="21" fillId="0" borderId="3" xfId="5" applyNumberFormat="1" applyFont="1" applyBorder="1" applyAlignment="1">
      <alignment horizontal="center" vertical="center" wrapText="1"/>
    </xf>
    <xf numFmtId="0" fontId="21" fillId="0" borderId="3" xfId="5" applyFont="1" applyBorder="1" applyAlignment="1">
      <alignment horizontal="center" vertical="center" wrapText="1"/>
    </xf>
    <xf numFmtId="0" fontId="20" fillId="2" borderId="0" xfId="0" applyFont="1" applyFill="1" applyAlignment="1">
      <alignment vertical="top"/>
    </xf>
    <xf numFmtId="0" fontId="21" fillId="2" borderId="3" xfId="11" applyFont="1" applyFill="1" applyBorder="1" applyAlignment="1">
      <alignment vertical="top" wrapText="1"/>
    </xf>
    <xf numFmtId="3" fontId="21" fillId="0" borderId="3" xfId="0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3" fontId="21" fillId="0" borderId="3" xfId="0" applyNumberFormat="1" applyFont="1" applyBorder="1" applyAlignment="1">
      <alignment vertical="center"/>
    </xf>
    <xf numFmtId="3" fontId="20" fillId="0" borderId="7" xfId="0" applyNumberFormat="1" applyFont="1" applyBorder="1" applyAlignment="1">
      <alignment horizontal="center" vertical="top"/>
    </xf>
    <xf numFmtId="3" fontId="21" fillId="2" borderId="3" xfId="5" applyNumberFormat="1" applyFont="1" applyFill="1" applyBorder="1" applyAlignment="1">
      <alignment horizontal="right" vertical="top" wrapText="1"/>
    </xf>
    <xf numFmtId="0" fontId="37" fillId="2" borderId="0" xfId="5" applyFont="1" applyFill="1" applyAlignment="1">
      <alignment vertical="top"/>
    </xf>
    <xf numFmtId="0" fontId="37" fillId="0" borderId="0" xfId="0" applyFont="1" applyAlignment="1">
      <alignment vertical="top"/>
    </xf>
    <xf numFmtId="0" fontId="21" fillId="0" borderId="3" xfId="0" applyFont="1" applyBorder="1" applyAlignment="1">
      <alignment horizontal="center" vertical="top" wrapText="1" readingOrder="1"/>
    </xf>
    <xf numFmtId="17" fontId="21" fillId="0" borderId="3" xfId="0" applyNumberFormat="1" applyFont="1" applyBorder="1" applyAlignment="1">
      <alignment horizontal="center" vertical="top" wrapText="1"/>
    </xf>
    <xf numFmtId="3" fontId="21" fillId="0" borderId="3" xfId="0" applyNumberFormat="1" applyFont="1" applyBorder="1" applyAlignment="1">
      <alignment vertical="top" wrapText="1"/>
    </xf>
    <xf numFmtId="0" fontId="23" fillId="2" borderId="3" xfId="11" applyFont="1" applyFill="1" applyBorder="1" applyAlignment="1">
      <alignment horizontal="center" vertical="top" wrapText="1"/>
    </xf>
    <xf numFmtId="3" fontId="21" fillId="0" borderId="3" xfId="11" applyNumberFormat="1" applyFont="1" applyBorder="1" applyAlignment="1">
      <alignment horizontal="center" vertical="top"/>
    </xf>
    <xf numFmtId="0" fontId="23" fillId="0" borderId="3" xfId="11" applyFont="1" applyBorder="1" applyAlignment="1">
      <alignment horizontal="left" vertical="top" wrapText="1"/>
    </xf>
    <xf numFmtId="0" fontId="21" fillId="2" borderId="3" xfId="11" applyFont="1" applyFill="1" applyBorder="1" applyAlignment="1">
      <alignment horizontal="left" vertical="top" wrapText="1"/>
    </xf>
    <xf numFmtId="0" fontId="21" fillId="2" borderId="3" xfId="11" applyFont="1" applyFill="1" applyBorder="1" applyAlignment="1">
      <alignment horizontal="center" vertical="top"/>
    </xf>
    <xf numFmtId="0" fontId="21" fillId="0" borderId="3" xfId="11" applyFont="1" applyBorder="1" applyAlignment="1">
      <alignment horizontal="left" vertical="top" wrapText="1" readingOrder="1"/>
    </xf>
    <xf numFmtId="0" fontId="51" fillId="0" borderId="3" xfId="0" applyFont="1" applyBorder="1" applyAlignment="1">
      <alignment horizontal="center" vertical="top" wrapText="1" readingOrder="1"/>
    </xf>
    <xf numFmtId="0" fontId="20" fillId="2" borderId="0" xfId="5" applyFont="1" applyFill="1" applyAlignment="1">
      <alignment vertical="center"/>
    </xf>
    <xf numFmtId="0" fontId="20" fillId="2" borderId="3" xfId="0" applyFont="1" applyFill="1" applyBorder="1" applyAlignment="1">
      <alignment horizontal="center" vertical="top" wrapText="1"/>
    </xf>
    <xf numFmtId="3" fontId="20" fillId="0" borderId="3" xfId="5" applyNumberFormat="1" applyFont="1" applyBorder="1" applyAlignment="1">
      <alignment horizontal="right" vertical="top" wrapText="1"/>
    </xf>
    <xf numFmtId="3" fontId="20" fillId="0" borderId="7" xfId="5" applyNumberFormat="1" applyFont="1" applyBorder="1" applyAlignment="1">
      <alignment horizontal="center" vertical="top"/>
    </xf>
    <xf numFmtId="3" fontId="20" fillId="0" borderId="7" xfId="5" applyNumberFormat="1" applyFont="1" applyBorder="1" applyAlignment="1">
      <alignment vertical="top" wrapText="1"/>
    </xf>
    <xf numFmtId="3" fontId="20" fillId="0" borderId="3" xfId="5" applyNumberFormat="1" applyFont="1" applyBorder="1" applyAlignment="1">
      <alignment horizontal="center" vertical="center" wrapText="1"/>
    </xf>
    <xf numFmtId="3" fontId="20" fillId="0" borderId="3" xfId="5" applyNumberFormat="1" applyFont="1" applyBorder="1" applyAlignment="1">
      <alignment horizontal="center" vertical="top" wrapText="1"/>
    </xf>
    <xf numFmtId="0" fontId="37" fillId="0" borderId="0" xfId="5" applyFont="1" applyAlignment="1">
      <alignment vertical="top"/>
    </xf>
    <xf numFmtId="3" fontId="21" fillId="0" borderId="3" xfId="0" applyNumberFormat="1" applyFont="1" applyBorder="1"/>
    <xf numFmtId="0" fontId="37" fillId="2" borderId="0" xfId="5" applyFont="1" applyFill="1" applyAlignment="1">
      <alignment vertical="center"/>
    </xf>
    <xf numFmtId="0" fontId="37" fillId="0" borderId="0" xfId="5" applyFont="1" applyAlignment="1">
      <alignment vertical="center"/>
    </xf>
    <xf numFmtId="0" fontId="21" fillId="0" borderId="17" xfId="0" applyFont="1" applyBorder="1" applyAlignment="1">
      <alignment horizontal="center" vertical="top" wrapText="1"/>
    </xf>
    <xf numFmtId="49" fontId="21" fillId="0" borderId="3" xfId="11" applyNumberFormat="1" applyFont="1" applyBorder="1" applyAlignment="1">
      <alignment vertical="top" wrapText="1"/>
    </xf>
    <xf numFmtId="3" fontId="21" fillId="0" borderId="3" xfId="5" applyNumberFormat="1" applyFont="1" applyBorder="1" applyAlignment="1">
      <alignment horizontal="right" vertical="top" wrapText="1"/>
    </xf>
    <xf numFmtId="17" fontId="21" fillId="0" borderId="3" xfId="0" applyNumberFormat="1" applyFont="1" applyBorder="1" applyAlignment="1">
      <alignment horizontal="center" vertical="top"/>
    </xf>
    <xf numFmtId="0" fontId="23" fillId="3" borderId="3" xfId="11" applyFont="1" applyFill="1" applyBorder="1" applyAlignment="1">
      <alignment horizontal="center" vertical="top" wrapText="1"/>
    </xf>
    <xf numFmtId="0" fontId="23" fillId="0" borderId="3" xfId="5" applyFont="1" applyBorder="1" applyAlignment="1">
      <alignment vertical="top" wrapText="1"/>
    </xf>
    <xf numFmtId="0" fontId="21" fillId="0" borderId="3" xfId="5" applyFont="1" applyBorder="1" applyAlignment="1">
      <alignment horizontal="center" vertical="top"/>
    </xf>
    <xf numFmtId="0" fontId="23" fillId="11" borderId="3" xfId="11" applyFont="1" applyFill="1" applyBorder="1" applyAlignment="1">
      <alignment horizontal="center" vertical="top" wrapText="1"/>
    </xf>
    <xf numFmtId="1" fontId="21" fillId="0" borderId="3" xfId="11" applyNumberFormat="1" applyFont="1" applyBorder="1" applyAlignment="1">
      <alignment horizontal="center" vertical="top"/>
    </xf>
    <xf numFmtId="0" fontId="23" fillId="11" borderId="3" xfId="0" applyFont="1" applyFill="1" applyBorder="1" applyAlignment="1">
      <alignment horizontal="center" vertical="top" wrapText="1"/>
    </xf>
    <xf numFmtId="3" fontId="21" fillId="2" borderId="3" xfId="11" applyNumberFormat="1" applyFont="1" applyFill="1" applyBorder="1" applyAlignment="1">
      <alignment horizontal="right" vertical="top" wrapText="1"/>
    </xf>
    <xf numFmtId="3" fontId="21" fillId="2" borderId="3" xfId="11" applyNumberFormat="1" applyFont="1" applyFill="1" applyBorder="1" applyAlignment="1">
      <alignment horizontal="right" vertical="top"/>
    </xf>
    <xf numFmtId="49" fontId="21" fillId="0" borderId="3" xfId="11" applyNumberFormat="1" applyFont="1" applyBorder="1" applyAlignment="1">
      <alignment horizontal="left" vertical="top" wrapText="1"/>
    </xf>
    <xf numFmtId="3" fontId="21" fillId="0" borderId="3" xfId="11" applyNumberFormat="1" applyFont="1" applyBorder="1" applyAlignment="1">
      <alignment horizontal="right" vertical="top"/>
    </xf>
    <xf numFmtId="0" fontId="21" fillId="0" borderId="17" xfId="5" applyFont="1" applyBorder="1" applyAlignment="1">
      <alignment horizontal="center" vertical="top" wrapText="1"/>
    </xf>
    <xf numFmtId="0" fontId="21" fillId="0" borderId="17" xfId="11" applyFont="1" applyBorder="1" applyAlignment="1">
      <alignment horizontal="center" vertical="top" wrapText="1"/>
    </xf>
    <xf numFmtId="3" fontId="21" fillId="0" borderId="17" xfId="0" applyNumberFormat="1" applyFont="1" applyBorder="1" applyAlignment="1">
      <alignment vertical="top" wrapText="1"/>
    </xf>
    <xf numFmtId="0" fontId="23" fillId="0" borderId="8" xfId="0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top" wrapText="1"/>
    </xf>
    <xf numFmtId="0" fontId="34" fillId="0" borderId="5" xfId="0" applyFont="1" applyBorder="1" applyAlignment="1">
      <alignment horizontal="center" vertical="top" wrapText="1"/>
    </xf>
    <xf numFmtId="0" fontId="34" fillId="0" borderId="5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top" wrapText="1"/>
    </xf>
    <xf numFmtId="1" fontId="23" fillId="0" borderId="5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/>
    </xf>
    <xf numFmtId="0" fontId="34" fillId="0" borderId="20" xfId="0" applyFont="1" applyBorder="1" applyAlignment="1">
      <alignment horizontal="center" vertical="top" wrapText="1"/>
    </xf>
    <xf numFmtId="0" fontId="23" fillId="3" borderId="3" xfId="0" applyFont="1" applyFill="1" applyBorder="1" applyAlignment="1">
      <alignment horizontal="center" vertical="top" wrapText="1"/>
    </xf>
    <xf numFmtId="0" fontId="23" fillId="2" borderId="3" xfId="0" applyFont="1" applyFill="1" applyBorder="1" applyAlignment="1">
      <alignment horizontal="center" vertical="top" wrapText="1"/>
    </xf>
    <xf numFmtId="0" fontId="21" fillId="0" borderId="3" xfId="0" applyFont="1" applyBorder="1" applyAlignment="1">
      <alignment horizontal="center"/>
    </xf>
    <xf numFmtId="0" fontId="60" fillId="0" borderId="0" xfId="0" applyFont="1"/>
    <xf numFmtId="0" fontId="23" fillId="0" borderId="3" xfId="0" applyFont="1" applyBorder="1" applyAlignment="1">
      <alignment horizontal="center" vertical="top" wrapText="1"/>
    </xf>
    <xf numFmtId="0" fontId="21" fillId="2" borderId="3" xfId="0" applyFont="1" applyFill="1" applyBorder="1" applyAlignment="1">
      <alignment horizontal="left" vertical="top" wrapText="1"/>
    </xf>
    <xf numFmtId="0" fontId="20" fillId="0" borderId="3" xfId="0" applyFont="1" applyBorder="1"/>
    <xf numFmtId="0" fontId="20" fillId="0" borderId="3" xfId="0" applyFont="1" applyBorder="1" applyAlignment="1">
      <alignment wrapText="1"/>
    </xf>
    <xf numFmtId="0" fontId="21" fillId="0" borderId="3" xfId="0" applyFont="1" applyBorder="1" applyAlignment="1">
      <alignment wrapText="1"/>
    </xf>
    <xf numFmtId="188" fontId="21" fillId="0" borderId="3" xfId="0" applyNumberFormat="1" applyFont="1" applyBorder="1" applyAlignment="1">
      <alignment horizontal="left" vertical="top" wrapText="1"/>
    </xf>
    <xf numFmtId="3" fontId="21" fillId="0" borderId="28" xfId="5" applyNumberFormat="1" applyFont="1" applyBorder="1" applyAlignment="1">
      <alignment vertical="top" wrapText="1"/>
    </xf>
    <xf numFmtId="0" fontId="21" fillId="2" borderId="3" xfId="0" applyFont="1" applyFill="1" applyBorder="1" applyAlignment="1">
      <alignment horizontal="center" vertical="top"/>
    </xf>
    <xf numFmtId="0" fontId="21" fillId="2" borderId="3" xfId="11" applyFont="1" applyFill="1" applyBorder="1" applyAlignment="1">
      <alignment horizontal="center" vertical="top" wrapText="1"/>
    </xf>
    <xf numFmtId="0" fontId="21" fillId="2" borderId="3" xfId="11" applyFont="1" applyFill="1" applyBorder="1" applyAlignment="1">
      <alignment horizontal="left" vertical="top" wrapText="1" readingOrder="1"/>
    </xf>
    <xf numFmtId="0" fontId="21" fillId="0" borderId="7" xfId="0" applyFont="1" applyBorder="1" applyAlignment="1">
      <alignment horizontal="left" vertical="top" wrapText="1" readingOrder="1"/>
    </xf>
    <xf numFmtId="3" fontId="21" fillId="0" borderId="17" xfId="5" applyNumberFormat="1" applyFont="1" applyBorder="1" applyAlignment="1">
      <alignment vertical="top" wrapText="1"/>
    </xf>
    <xf numFmtId="3" fontId="20" fillId="0" borderId="17" xfId="5" applyNumberFormat="1" applyFont="1" applyBorder="1" applyAlignment="1">
      <alignment vertical="top" wrapText="1"/>
    </xf>
    <xf numFmtId="0" fontId="34" fillId="0" borderId="17" xfId="5" applyFont="1" applyBorder="1" applyAlignment="1">
      <alignment vertical="top" wrapText="1"/>
    </xf>
    <xf numFmtId="0" fontId="21" fillId="0" borderId="28" xfId="5" applyFont="1" applyBorder="1" applyAlignment="1">
      <alignment horizontal="center" vertical="top" wrapText="1"/>
    </xf>
    <xf numFmtId="3" fontId="20" fillId="0" borderId="3" xfId="0" applyNumberFormat="1" applyFont="1" applyBorder="1"/>
    <xf numFmtId="0" fontId="20" fillId="0" borderId="3" xfId="0" applyFont="1" applyBorder="1" applyAlignment="1">
      <alignment horizontal="center" vertical="top"/>
    </xf>
    <xf numFmtId="0" fontId="52" fillId="0" borderId="0" xfId="5" applyFont="1" applyAlignment="1">
      <alignment vertical="top"/>
    </xf>
    <xf numFmtId="0" fontId="23" fillId="11" borderId="3" xfId="11" applyFont="1" applyFill="1" applyBorder="1" applyAlignment="1">
      <alignment horizontal="center" vertical="top" wrapText="1" readingOrder="1"/>
    </xf>
    <xf numFmtId="49" fontId="21" fillId="2" borderId="3" xfId="5" applyNumberFormat="1" applyFont="1" applyFill="1" applyBorder="1" applyAlignment="1">
      <alignment horizontal="center" vertical="top" wrapText="1"/>
    </xf>
    <xf numFmtId="17" fontId="21" fillId="2" borderId="3" xfId="0" applyNumberFormat="1" applyFont="1" applyFill="1" applyBorder="1" applyAlignment="1">
      <alignment horizontal="center" vertical="top"/>
    </xf>
    <xf numFmtId="4" fontId="21" fillId="0" borderId="3" xfId="0" applyNumberFormat="1" applyFont="1" applyBorder="1" applyAlignment="1">
      <alignment horizontal="left" vertical="top" wrapText="1"/>
    </xf>
    <xf numFmtId="4" fontId="21" fillId="0" borderId="3" xfId="5" applyNumberFormat="1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/>
    </xf>
    <xf numFmtId="0" fontId="21" fillId="0" borderId="17" xfId="5" applyFont="1" applyBorder="1" applyAlignment="1">
      <alignment horizontal="left" vertical="top" wrapText="1"/>
    </xf>
    <xf numFmtId="1" fontId="21" fillId="0" borderId="3" xfId="11" applyNumberFormat="1" applyFont="1" applyBorder="1" applyAlignment="1">
      <alignment horizontal="left" vertical="top"/>
    </xf>
    <xf numFmtId="3" fontId="23" fillId="3" borderId="3" xfId="11" applyNumberFormat="1" applyFont="1" applyFill="1" applyBorder="1" applyAlignment="1">
      <alignment horizontal="center" vertical="top" wrapText="1" readingOrder="1"/>
    </xf>
    <xf numFmtId="0" fontId="23" fillId="0" borderId="3" xfId="11" applyFont="1" applyBorder="1" applyAlignment="1">
      <alignment horizontal="center" vertical="center" wrapText="1"/>
    </xf>
    <xf numFmtId="0" fontId="61" fillId="0" borderId="0" xfId="11" applyFont="1" applyAlignment="1">
      <alignment vertical="top"/>
    </xf>
    <xf numFmtId="3" fontId="23" fillId="0" borderId="3" xfId="11" applyNumberFormat="1" applyFont="1" applyBorder="1" applyAlignment="1">
      <alignment horizontal="center" vertical="top" wrapText="1" readingOrder="1"/>
    </xf>
    <xf numFmtId="1" fontId="21" fillId="0" borderId="3" xfId="11" applyNumberFormat="1" applyFont="1" applyBorder="1" applyAlignment="1">
      <alignment horizontal="left" vertical="top" wrapText="1"/>
    </xf>
    <xf numFmtId="3" fontId="21" fillId="0" borderId="3" xfId="11" applyNumberFormat="1" applyFont="1" applyBorder="1" applyAlignment="1">
      <alignment horizontal="left" vertical="top" wrapText="1" readingOrder="1"/>
    </xf>
    <xf numFmtId="3" fontId="21" fillId="0" borderId="3" xfId="11" applyNumberFormat="1" applyFont="1" applyBorder="1" applyAlignment="1">
      <alignment horizontal="center" vertical="top" wrapText="1"/>
    </xf>
    <xf numFmtId="0" fontId="61" fillId="0" borderId="0" xfId="11" applyFont="1" applyAlignment="1">
      <alignment vertical="top" wrapText="1"/>
    </xf>
    <xf numFmtId="3" fontId="21" fillId="0" borderId="3" xfId="0" applyNumberFormat="1" applyFont="1" applyBorder="1" applyAlignment="1">
      <alignment horizontal="right" wrapText="1"/>
    </xf>
    <xf numFmtId="3" fontId="21" fillId="0" borderId="3" xfId="0" applyNumberFormat="1" applyFont="1" applyBorder="1" applyAlignment="1">
      <alignment horizontal="right" vertical="top" wrapText="1"/>
    </xf>
    <xf numFmtId="3" fontId="21" fillId="0" borderId="3" xfId="0" applyNumberFormat="1" applyFont="1" applyBorder="1" applyAlignment="1">
      <alignment horizontal="left" vertical="top" wrapText="1" readingOrder="1"/>
    </xf>
    <xf numFmtId="0" fontId="21" fillId="11" borderId="5" xfId="11" applyFont="1" applyFill="1" applyBorder="1" applyAlignment="1">
      <alignment horizontal="center" vertical="top" wrapText="1"/>
    </xf>
    <xf numFmtId="0" fontId="23" fillId="11" borderId="5" xfId="0" applyFont="1" applyFill="1" applyBorder="1" applyAlignment="1">
      <alignment horizontal="center" vertical="top" wrapText="1"/>
    </xf>
    <xf numFmtId="0" fontId="23" fillId="11" borderId="5" xfId="0" applyFont="1" applyFill="1" applyBorder="1" applyAlignment="1">
      <alignment horizontal="center" vertical="top" wrapText="1" readingOrder="1"/>
    </xf>
    <xf numFmtId="0" fontId="23" fillId="11" borderId="5" xfId="11" applyFont="1" applyFill="1" applyBorder="1" applyAlignment="1">
      <alignment horizontal="center" vertical="top"/>
    </xf>
    <xf numFmtId="3" fontId="23" fillId="11" borderId="5" xfId="5" applyNumberFormat="1" applyFont="1" applyFill="1" applyBorder="1" applyAlignment="1">
      <alignment horizontal="right" vertical="top" wrapText="1"/>
    </xf>
    <xf numFmtId="3" fontId="23" fillId="11" borderId="5" xfId="0" applyNumberFormat="1" applyFont="1" applyFill="1" applyBorder="1" applyAlignment="1">
      <alignment horizontal="right" vertical="top"/>
    </xf>
    <xf numFmtId="0" fontId="23" fillId="11" borderId="5" xfId="5" applyFont="1" applyFill="1" applyBorder="1" applyAlignment="1">
      <alignment horizontal="center" vertical="top" wrapText="1"/>
    </xf>
    <xf numFmtId="0" fontId="21" fillId="0" borderId="0" xfId="11" applyFont="1" applyAlignment="1">
      <alignment vertical="top"/>
    </xf>
    <xf numFmtId="0" fontId="21" fillId="2" borderId="7" xfId="11" applyFont="1" applyFill="1" applyBorder="1" applyAlignment="1">
      <alignment horizontal="center" vertical="top" wrapText="1"/>
    </xf>
    <xf numFmtId="3" fontId="23" fillId="3" borderId="7" xfId="0" applyNumberFormat="1" applyFont="1" applyFill="1" applyBorder="1" applyAlignment="1">
      <alignment horizontal="center" vertical="top" wrapText="1" readingOrder="1"/>
    </xf>
    <xf numFmtId="3" fontId="21" fillId="2" borderId="7" xfId="11" applyNumberFormat="1" applyFont="1" applyFill="1" applyBorder="1" applyAlignment="1">
      <alignment horizontal="center" vertical="top"/>
    </xf>
    <xf numFmtId="0" fontId="21" fillId="2" borderId="7" xfId="11" applyFont="1" applyFill="1" applyBorder="1" applyAlignment="1">
      <alignment horizontal="center" vertical="top"/>
    </xf>
    <xf numFmtId="3" fontId="21" fillId="0" borderId="7" xfId="5" applyNumberFormat="1" applyFont="1" applyBorder="1" applyAlignment="1">
      <alignment horizontal="right" vertical="top" wrapText="1"/>
    </xf>
    <xf numFmtId="3" fontId="21" fillId="2" borderId="7" xfId="0" applyNumberFormat="1" applyFont="1" applyFill="1" applyBorder="1" applyAlignment="1">
      <alignment horizontal="right" vertical="top"/>
    </xf>
    <xf numFmtId="3" fontId="21" fillId="2" borderId="7" xfId="5" applyNumberFormat="1" applyFont="1" applyFill="1" applyBorder="1" applyAlignment="1">
      <alignment horizontal="right" vertical="top" wrapText="1"/>
    </xf>
    <xf numFmtId="0" fontId="21" fillId="0" borderId="7" xfId="5" applyFont="1" applyBorder="1" applyAlignment="1">
      <alignment horizontal="center" vertical="top" wrapText="1"/>
    </xf>
    <xf numFmtId="0" fontId="21" fillId="2" borderId="0" xfId="11" applyFont="1" applyFill="1" applyAlignment="1">
      <alignment vertical="top"/>
    </xf>
    <xf numFmtId="3" fontId="23" fillId="0" borderId="3" xfId="0" applyNumberFormat="1" applyFont="1" applyBorder="1" applyAlignment="1">
      <alignment horizontal="center" vertical="top" wrapText="1" readingOrder="1"/>
    </xf>
    <xf numFmtId="3" fontId="21" fillId="0" borderId="3" xfId="0" applyNumberFormat="1" applyFont="1" applyBorder="1" applyAlignment="1">
      <alignment horizontal="center" vertical="top" wrapText="1" readingOrder="1"/>
    </xf>
    <xf numFmtId="3" fontId="21" fillId="0" borderId="3" xfId="0" applyNumberFormat="1" applyFont="1" applyBorder="1" applyAlignment="1">
      <alignment horizontal="right" vertical="top"/>
    </xf>
    <xf numFmtId="0" fontId="21" fillId="0" borderId="0" xfId="11" applyFont="1" applyAlignment="1">
      <alignment vertical="top" wrapText="1"/>
    </xf>
    <xf numFmtId="3" fontId="23" fillId="15" borderId="5" xfId="0" applyNumberFormat="1" applyFont="1" applyFill="1" applyBorder="1" applyAlignment="1">
      <alignment horizontal="center" vertical="top" wrapText="1" readingOrder="1"/>
    </xf>
    <xf numFmtId="0" fontId="23" fillId="15" borderId="5" xfId="11" applyFont="1" applyFill="1" applyBorder="1" applyAlignment="1">
      <alignment horizontal="center"/>
    </xf>
    <xf numFmtId="3" fontId="23" fillId="15" borderId="5" xfId="5" applyNumberFormat="1" applyFont="1" applyFill="1" applyBorder="1" applyAlignment="1">
      <alignment horizontal="right" vertical="top" wrapText="1"/>
    </xf>
    <xf numFmtId="3" fontId="23" fillId="15" borderId="5" xfId="0" applyNumberFormat="1" applyFont="1" applyFill="1" applyBorder="1" applyAlignment="1">
      <alignment horizontal="right" vertical="top"/>
    </xf>
    <xf numFmtId="3" fontId="23" fillId="0" borderId="7" xfId="0" applyNumberFormat="1" applyFont="1" applyBorder="1" applyAlignment="1">
      <alignment horizontal="center" vertical="top" wrapText="1" readingOrder="1"/>
    </xf>
    <xf numFmtId="3" fontId="21" fillId="0" borderId="7" xfId="0" applyNumberFormat="1" applyFont="1" applyBorder="1" applyAlignment="1">
      <alignment horizontal="center" vertical="top" wrapText="1" readingOrder="1"/>
    </xf>
    <xf numFmtId="3" fontId="21" fillId="0" borderId="3" xfId="0" quotePrefix="1" applyNumberFormat="1" applyFont="1" applyBorder="1" applyAlignment="1">
      <alignment horizontal="left" vertical="top" wrapText="1" readingOrder="1"/>
    </xf>
    <xf numFmtId="3" fontId="21" fillId="0" borderId="17" xfId="0" applyNumberFormat="1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wrapText="1"/>
    </xf>
    <xf numFmtId="3" fontId="21" fillId="0" borderId="17" xfId="5" applyNumberFormat="1" applyFont="1" applyBorder="1" applyAlignment="1">
      <alignment horizontal="right" vertical="top" wrapText="1"/>
    </xf>
    <xf numFmtId="3" fontId="21" fillId="0" borderId="17" xfId="0" applyNumberFormat="1" applyFont="1" applyBorder="1" applyAlignment="1">
      <alignment horizontal="right" vertical="top" wrapText="1"/>
    </xf>
    <xf numFmtId="3" fontId="23" fillId="15" borderId="5" xfId="0" applyNumberFormat="1" applyFont="1" applyFill="1" applyBorder="1" applyAlignment="1">
      <alignment horizontal="center" vertical="top" wrapText="1"/>
    </xf>
    <xf numFmtId="17" fontId="23" fillId="15" borderId="5" xfId="0" applyNumberFormat="1" applyFont="1" applyFill="1" applyBorder="1" applyAlignment="1">
      <alignment horizontal="center" vertical="top"/>
    </xf>
    <xf numFmtId="0" fontId="23" fillId="0" borderId="0" xfId="11" applyFont="1" applyAlignment="1">
      <alignment horizontal="center" vertical="center"/>
    </xf>
    <xf numFmtId="3" fontId="21" fillId="0" borderId="7" xfId="0" applyNumberFormat="1" applyFont="1" applyBorder="1" applyAlignment="1">
      <alignment horizontal="right"/>
    </xf>
    <xf numFmtId="0" fontId="21" fillId="0" borderId="0" xfId="11" applyFont="1"/>
    <xf numFmtId="3" fontId="21" fillId="0" borderId="3" xfId="0" applyNumberFormat="1" applyFont="1" applyBorder="1" applyAlignment="1">
      <alignment horizontal="right"/>
    </xf>
    <xf numFmtId="3" fontId="21" fillId="0" borderId="28" xfId="0" quotePrefix="1" applyNumberFormat="1" applyFont="1" applyBorder="1" applyAlignment="1">
      <alignment horizontal="left" vertical="top" wrapText="1" readingOrder="1"/>
    </xf>
    <xf numFmtId="3" fontId="21" fillId="0" borderId="28" xfId="0" applyNumberFormat="1" applyFont="1" applyBorder="1" applyAlignment="1">
      <alignment horizontal="center" vertical="top" wrapText="1" readingOrder="1"/>
    </xf>
    <xf numFmtId="3" fontId="21" fillId="0" borderId="28" xfId="5" applyNumberFormat="1" applyFont="1" applyBorder="1" applyAlignment="1">
      <alignment horizontal="right" vertical="top" wrapText="1"/>
    </xf>
    <xf numFmtId="3" fontId="21" fillId="0" borderId="28" xfId="0" applyNumberFormat="1" applyFont="1" applyBorder="1" applyAlignment="1">
      <alignment horizontal="right"/>
    </xf>
    <xf numFmtId="0" fontId="21" fillId="0" borderId="28" xfId="11" applyFont="1" applyBorder="1" applyAlignment="1">
      <alignment horizontal="center" vertical="top" wrapText="1"/>
    </xf>
    <xf numFmtId="3" fontId="23" fillId="15" borderId="5" xfId="0" quotePrefix="1" applyNumberFormat="1" applyFont="1" applyFill="1" applyBorder="1" applyAlignment="1">
      <alignment horizontal="center" vertical="top" wrapText="1" readingOrder="1"/>
    </xf>
    <xf numFmtId="0" fontId="23" fillId="15" borderId="5" xfId="11" applyFont="1" applyFill="1" applyBorder="1" applyAlignment="1">
      <alignment horizontal="center" vertical="top"/>
    </xf>
    <xf numFmtId="0" fontId="21" fillId="2" borderId="8" xfId="5" applyFont="1" applyFill="1" applyBorder="1" applyAlignment="1">
      <alignment horizontal="center" vertical="top" wrapText="1"/>
    </xf>
    <xf numFmtId="0" fontId="23" fillId="11" borderId="5" xfId="11" applyFont="1" applyFill="1" applyBorder="1" applyAlignment="1">
      <alignment horizontal="center" vertical="top" wrapText="1"/>
    </xf>
    <xf numFmtId="3" fontId="23" fillId="11" borderId="5" xfId="0" quotePrefix="1" applyNumberFormat="1" applyFont="1" applyFill="1" applyBorder="1" applyAlignment="1">
      <alignment horizontal="center" vertical="top" wrapText="1" readingOrder="1"/>
    </xf>
    <xf numFmtId="3" fontId="23" fillId="11" borderId="5" xfId="0" applyNumberFormat="1" applyFont="1" applyFill="1" applyBorder="1" applyAlignment="1">
      <alignment horizontal="center" vertical="top" wrapText="1" readingOrder="1"/>
    </xf>
    <xf numFmtId="0" fontId="21" fillId="11" borderId="5" xfId="5" applyFont="1" applyFill="1" applyBorder="1" applyAlignment="1">
      <alignment horizontal="center" vertical="top" wrapText="1"/>
    </xf>
    <xf numFmtId="0" fontId="21" fillId="0" borderId="2" xfId="11" applyFont="1" applyBorder="1" applyAlignment="1">
      <alignment horizontal="center" vertical="top" wrapText="1"/>
    </xf>
    <xf numFmtId="3" fontId="23" fillId="3" borderId="2" xfId="0" applyNumberFormat="1" applyFont="1" applyFill="1" applyBorder="1" applyAlignment="1">
      <alignment horizontal="center" vertical="top" wrapText="1" readingOrder="1"/>
    </xf>
    <xf numFmtId="3" fontId="21" fillId="2" borderId="2" xfId="0" applyNumberFormat="1" applyFont="1" applyFill="1" applyBorder="1" applyAlignment="1">
      <alignment horizontal="center" vertical="top" wrapText="1" readingOrder="1"/>
    </xf>
    <xf numFmtId="3" fontId="21" fillId="2" borderId="2" xfId="0" applyNumberFormat="1" applyFont="1" applyFill="1" applyBorder="1" applyAlignment="1">
      <alignment horizontal="center" vertical="top"/>
    </xf>
    <xf numFmtId="3" fontId="21" fillId="0" borderId="2" xfId="5" applyNumberFormat="1" applyFont="1" applyBorder="1" applyAlignment="1">
      <alignment horizontal="right" vertical="top" wrapText="1"/>
    </xf>
    <xf numFmtId="3" fontId="21" fillId="0" borderId="2" xfId="0" applyNumberFormat="1" applyFont="1" applyBorder="1" applyAlignment="1">
      <alignment horizontal="right"/>
    </xf>
    <xf numFmtId="3" fontId="21" fillId="2" borderId="2" xfId="5" applyNumberFormat="1" applyFont="1" applyFill="1" applyBorder="1" applyAlignment="1">
      <alignment horizontal="right" vertical="top" wrapText="1"/>
    </xf>
    <xf numFmtId="0" fontId="21" fillId="0" borderId="2" xfId="5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 wrapText="1"/>
    </xf>
    <xf numFmtId="0" fontId="20" fillId="0" borderId="3" xfId="0" applyFont="1" applyBorder="1" applyAlignment="1">
      <alignment horizontal="center" vertical="center"/>
    </xf>
    <xf numFmtId="0" fontId="20" fillId="2" borderId="3" xfId="0" applyFont="1" applyFill="1" applyBorder="1" applyAlignment="1">
      <alignment horizontal="center"/>
    </xf>
    <xf numFmtId="3" fontId="20" fillId="2" borderId="3" xfId="0" applyNumberFormat="1" applyFont="1" applyFill="1" applyBorder="1"/>
    <xf numFmtId="0" fontId="20" fillId="2" borderId="3" xfId="0" applyFont="1" applyFill="1" applyBorder="1" applyAlignment="1">
      <alignment horizontal="center" wrapText="1"/>
    </xf>
    <xf numFmtId="3" fontId="20" fillId="0" borderId="3" xfId="0" applyNumberFormat="1" applyFont="1" applyBorder="1" applyAlignment="1">
      <alignment vertical="top"/>
    </xf>
    <xf numFmtId="3" fontId="20" fillId="2" borderId="3" xfId="0" applyNumberFormat="1" applyFont="1" applyFill="1" applyBorder="1" applyAlignment="1">
      <alignment vertical="top"/>
    </xf>
    <xf numFmtId="43" fontId="21" fillId="0" borderId="3" xfId="2" applyFont="1" applyFill="1" applyBorder="1" applyAlignment="1">
      <alignment horizontal="center" wrapText="1"/>
    </xf>
    <xf numFmtId="0" fontId="20" fillId="0" borderId="3" xfId="24" applyFont="1" applyBorder="1"/>
    <xf numFmtId="0" fontId="21" fillId="0" borderId="28" xfId="0" applyFont="1" applyBorder="1" applyAlignment="1">
      <alignment horizontal="left" vertical="top" wrapText="1"/>
    </xf>
    <xf numFmtId="0" fontId="21" fillId="0" borderId="28" xfId="0" applyFont="1" applyBorder="1" applyAlignment="1">
      <alignment horizontal="center" vertical="top"/>
    </xf>
    <xf numFmtId="0" fontId="21" fillId="2" borderId="28" xfId="5" applyFont="1" applyFill="1" applyBorder="1" applyAlignment="1">
      <alignment horizontal="center" vertical="top" wrapText="1"/>
    </xf>
    <xf numFmtId="3" fontId="21" fillId="2" borderId="28" xfId="5" applyNumberFormat="1" applyFont="1" applyFill="1" applyBorder="1" applyAlignment="1">
      <alignment horizontal="right" vertical="top" wrapText="1"/>
    </xf>
    <xf numFmtId="0" fontId="21" fillId="2" borderId="28" xfId="11" applyFont="1" applyFill="1" applyBorder="1" applyAlignment="1">
      <alignment horizontal="center" vertical="top" wrapText="1"/>
    </xf>
    <xf numFmtId="3" fontId="23" fillId="3" borderId="2" xfId="0" applyNumberFormat="1" applyFont="1" applyFill="1" applyBorder="1" applyAlignment="1">
      <alignment horizontal="center" vertical="top" wrapText="1"/>
    </xf>
    <xf numFmtId="3" fontId="21" fillId="0" borderId="2" xfId="0" applyNumberFormat="1" applyFont="1" applyBorder="1" applyAlignment="1">
      <alignment horizontal="center" vertical="top" wrapText="1" readingOrder="1"/>
    </xf>
    <xf numFmtId="3" fontId="21" fillId="0" borderId="3" xfId="0" applyNumberFormat="1" applyFont="1" applyBorder="1" applyAlignment="1">
      <alignment horizontal="left" vertical="top"/>
    </xf>
    <xf numFmtId="0" fontId="23" fillId="0" borderId="0" xfId="11" applyFont="1" applyAlignment="1">
      <alignment vertical="top"/>
    </xf>
    <xf numFmtId="0" fontId="23" fillId="3" borderId="2" xfId="0" applyFont="1" applyFill="1" applyBorder="1" applyAlignment="1">
      <alignment horizontal="center" wrapText="1"/>
    </xf>
    <xf numFmtId="0" fontId="23" fillId="0" borderId="2" xfId="5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/>
    </xf>
    <xf numFmtId="3" fontId="21" fillId="0" borderId="2" xfId="0" applyNumberFormat="1" applyFont="1" applyBorder="1" applyAlignment="1">
      <alignment horizontal="right" vertical="top"/>
    </xf>
    <xf numFmtId="189" fontId="21" fillId="0" borderId="3" xfId="2" applyNumberFormat="1" applyFont="1" applyFill="1" applyBorder="1" applyAlignment="1">
      <alignment horizontal="right" vertical="top"/>
    </xf>
    <xf numFmtId="189" fontId="21" fillId="0" borderId="3" xfId="2" applyNumberFormat="1" applyFont="1" applyBorder="1" applyAlignment="1">
      <alignment horizontal="right" vertical="top"/>
    </xf>
    <xf numFmtId="0" fontId="21" fillId="0" borderId="8" xfId="11" applyFont="1" applyBorder="1" applyAlignment="1">
      <alignment horizontal="center" vertical="top" wrapText="1"/>
    </xf>
    <xf numFmtId="3" fontId="21" fillId="0" borderId="8" xfId="0" applyNumberFormat="1" applyFont="1" applyBorder="1" applyAlignment="1">
      <alignment vertical="top" wrapText="1"/>
    </xf>
    <xf numFmtId="3" fontId="21" fillId="0" borderId="8" xfId="0" applyNumberFormat="1" applyFont="1" applyBorder="1" applyAlignment="1">
      <alignment horizontal="center" vertical="top" wrapText="1" readingOrder="1"/>
    </xf>
    <xf numFmtId="3" fontId="21" fillId="0" borderId="8" xfId="5" applyNumberFormat="1" applyFont="1" applyBorder="1" applyAlignment="1">
      <alignment horizontal="right" vertical="top" wrapText="1"/>
    </xf>
    <xf numFmtId="3" fontId="21" fillId="0" borderId="8" xfId="0" applyNumberFormat="1" applyFont="1" applyBorder="1" applyAlignment="1">
      <alignment horizontal="right" vertical="top"/>
    </xf>
    <xf numFmtId="3" fontId="21" fillId="2" borderId="8" xfId="5" applyNumberFormat="1" applyFont="1" applyFill="1" applyBorder="1" applyAlignment="1">
      <alignment horizontal="right" vertical="top" wrapText="1"/>
    </xf>
    <xf numFmtId="0" fontId="21" fillId="0" borderId="8" xfId="5" applyFont="1" applyBorder="1" applyAlignment="1">
      <alignment horizontal="center" vertical="top" wrapText="1"/>
    </xf>
    <xf numFmtId="3" fontId="23" fillId="3" borderId="2" xfId="11" applyNumberFormat="1" applyFont="1" applyFill="1" applyBorder="1" applyAlignment="1">
      <alignment horizontal="center" vertical="top" readingOrder="1"/>
    </xf>
    <xf numFmtId="3" fontId="21" fillId="2" borderId="2" xfId="11" applyNumberFormat="1" applyFont="1" applyFill="1" applyBorder="1" applyAlignment="1">
      <alignment horizontal="center" vertical="top"/>
    </xf>
    <xf numFmtId="0" fontId="21" fillId="2" borderId="2" xfId="11" applyFont="1" applyFill="1" applyBorder="1" applyAlignment="1">
      <alignment horizontal="center"/>
    </xf>
    <xf numFmtId="0" fontId="21" fillId="0" borderId="28" xfId="27" applyFont="1" applyBorder="1" applyAlignment="1">
      <alignment vertical="top" wrapText="1"/>
    </xf>
    <xf numFmtId="0" fontId="38" fillId="0" borderId="28" xfId="28" applyFont="1" applyBorder="1" applyAlignment="1">
      <alignment horizontal="center" vertical="top"/>
    </xf>
    <xf numFmtId="0" fontId="21" fillId="2" borderId="28" xfId="11" applyFont="1" applyFill="1" applyBorder="1" applyAlignment="1">
      <alignment horizontal="center" vertical="top"/>
    </xf>
    <xf numFmtId="3" fontId="21" fillId="0" borderId="28" xfId="27" applyNumberFormat="1" applyFont="1" applyBorder="1" applyAlignment="1">
      <alignment vertical="top"/>
    </xf>
    <xf numFmtId="3" fontId="21" fillId="0" borderId="28" xfId="29" applyNumberFormat="1" applyFont="1" applyFill="1" applyBorder="1" applyAlignment="1">
      <alignment vertical="top" wrapText="1"/>
    </xf>
    <xf numFmtId="3" fontId="21" fillId="0" borderId="28" xfId="0" applyNumberFormat="1" applyFont="1" applyBorder="1" applyAlignment="1">
      <alignment horizontal="right" vertical="top"/>
    </xf>
    <xf numFmtId="3" fontId="23" fillId="11" borderId="5" xfId="5" applyNumberFormat="1" applyFont="1" applyFill="1" applyBorder="1" applyAlignment="1">
      <alignment horizontal="center" vertical="top" wrapText="1"/>
    </xf>
    <xf numFmtId="3" fontId="23" fillId="0" borderId="2" xfId="5" applyNumberFormat="1" applyFont="1" applyBorder="1" applyAlignment="1">
      <alignment horizontal="right" vertical="top" wrapText="1"/>
    </xf>
    <xf numFmtId="1" fontId="21" fillId="0" borderId="3" xfId="11" applyNumberFormat="1" applyFont="1" applyBorder="1" applyAlignment="1">
      <alignment horizontal="center" vertical="top" wrapText="1"/>
    </xf>
    <xf numFmtId="0" fontId="21" fillId="0" borderId="3" xfId="11" applyFont="1" applyBorder="1" applyAlignment="1">
      <alignment horizontal="left" vertical="top"/>
    </xf>
    <xf numFmtId="0" fontId="21" fillId="0" borderId="3" xfId="5" applyFont="1" applyBorder="1" applyAlignment="1">
      <alignment horizontal="right" vertical="top" wrapText="1"/>
    </xf>
    <xf numFmtId="3" fontId="21" fillId="0" borderId="17" xfId="11" applyNumberFormat="1" applyFont="1" applyBorder="1" applyAlignment="1">
      <alignment horizontal="right" vertical="center" wrapText="1"/>
    </xf>
    <xf numFmtId="0" fontId="21" fillId="0" borderId="3" xfId="11" applyFont="1" applyBorder="1" applyAlignment="1">
      <alignment horizontal="right" vertical="top"/>
    </xf>
    <xf numFmtId="0" fontId="21" fillId="0" borderId="3" xfId="11" applyFont="1" applyBorder="1" applyAlignment="1">
      <alignment horizontal="left" vertical="center"/>
    </xf>
    <xf numFmtId="4" fontId="21" fillId="0" borderId="3" xfId="11" applyNumberFormat="1" applyFont="1" applyBorder="1" applyAlignment="1">
      <alignment horizontal="right" vertical="center" wrapText="1"/>
    </xf>
    <xf numFmtId="0" fontId="21" fillId="0" borderId="3" xfId="11" applyFont="1" applyBorder="1" applyAlignment="1">
      <alignment horizontal="right" vertical="center" wrapText="1"/>
    </xf>
    <xf numFmtId="0" fontId="20" fillId="0" borderId="0" xfId="11" applyFont="1" applyAlignment="1">
      <alignment vertical="top"/>
    </xf>
    <xf numFmtId="0" fontId="21" fillId="0" borderId="3" xfId="11" applyFont="1" applyBorder="1"/>
    <xf numFmtId="3" fontId="21" fillId="0" borderId="3" xfId="11" applyNumberFormat="1" applyFont="1" applyBorder="1" applyAlignment="1">
      <alignment horizontal="right"/>
    </xf>
    <xf numFmtId="0" fontId="21" fillId="0" borderId="3" xfId="11" applyFont="1" applyBorder="1" applyAlignment="1">
      <alignment horizontal="right"/>
    </xf>
    <xf numFmtId="0" fontId="64" fillId="0" borderId="0" xfId="11" applyFont="1"/>
    <xf numFmtId="0" fontId="21" fillId="0" borderId="17" xfId="11" applyFont="1" applyBorder="1"/>
    <xf numFmtId="4" fontId="21" fillId="0" borderId="17" xfId="11" applyNumberFormat="1" applyFont="1" applyBorder="1" applyAlignment="1">
      <alignment horizontal="right"/>
    </xf>
    <xf numFmtId="0" fontId="21" fillId="0" borderId="17" xfId="5" applyFont="1" applyBorder="1" applyAlignment="1">
      <alignment horizontal="right" vertical="top" wrapText="1"/>
    </xf>
    <xf numFmtId="0" fontId="23" fillId="5" borderId="5" xfId="11" applyFont="1" applyFill="1" applyBorder="1" applyAlignment="1">
      <alignment horizontal="center"/>
    </xf>
    <xf numFmtId="4" fontId="21" fillId="5" borderId="5" xfId="11" applyNumberFormat="1" applyFont="1" applyFill="1" applyBorder="1" applyAlignment="1">
      <alignment horizontal="right" wrapText="1"/>
    </xf>
    <xf numFmtId="0" fontId="21" fillId="5" borderId="5" xfId="5" applyFont="1" applyFill="1" applyBorder="1" applyAlignment="1">
      <alignment horizontal="center" vertical="top" wrapText="1"/>
    </xf>
    <xf numFmtId="3" fontId="23" fillId="5" borderId="5" xfId="5" applyNumberFormat="1" applyFont="1" applyFill="1" applyBorder="1" applyAlignment="1">
      <alignment horizontal="right" vertical="top" wrapText="1"/>
    </xf>
    <xf numFmtId="3" fontId="23" fillId="3" borderId="7" xfId="11" applyNumberFormat="1" applyFont="1" applyFill="1" applyBorder="1" applyAlignment="1">
      <alignment horizontal="center" vertical="top" wrapText="1" readingOrder="1"/>
    </xf>
    <xf numFmtId="0" fontId="21" fillId="2" borderId="7" xfId="11" applyFont="1" applyFill="1" applyBorder="1" applyAlignment="1">
      <alignment horizontal="center"/>
    </xf>
    <xf numFmtId="3" fontId="21" fillId="0" borderId="7" xfId="11" applyNumberFormat="1" applyFont="1" applyBorder="1" applyAlignment="1">
      <alignment horizontal="right" vertical="center" wrapText="1"/>
    </xf>
    <xf numFmtId="3" fontId="21" fillId="0" borderId="3" xfId="11" applyNumberFormat="1" applyFont="1" applyBorder="1" applyAlignment="1">
      <alignment horizontal="right" vertical="center" wrapText="1"/>
    </xf>
    <xf numFmtId="0" fontId="21" fillId="5" borderId="5" xfId="11" applyFont="1" applyFill="1" applyBorder="1"/>
    <xf numFmtId="3" fontId="21" fillId="0" borderId="7" xfId="5" applyNumberFormat="1" applyFont="1" applyBorder="1" applyAlignment="1">
      <alignment horizontal="right" vertical="top"/>
    </xf>
    <xf numFmtId="0" fontId="21" fillId="0" borderId="3" xfId="11" applyFont="1" applyBorder="1" applyAlignment="1">
      <alignment horizontal="center" vertical="center" wrapText="1"/>
    </xf>
    <xf numFmtId="189" fontId="21" fillId="0" borderId="3" xfId="2" applyNumberFormat="1" applyFont="1" applyFill="1" applyBorder="1" applyAlignment="1">
      <alignment horizontal="center" vertical="top" wrapText="1"/>
    </xf>
    <xf numFmtId="0" fontId="21" fillId="0" borderId="3" xfId="11" applyFont="1" applyBorder="1" applyAlignment="1">
      <alignment horizontal="right" wrapText="1"/>
    </xf>
    <xf numFmtId="0" fontId="65" fillId="0" borderId="0" xfId="11" applyFont="1"/>
    <xf numFmtId="0" fontId="21" fillId="0" borderId="3" xfId="11" applyFont="1" applyBorder="1" applyAlignment="1">
      <alignment horizontal="left" vertical="center" wrapText="1"/>
    </xf>
    <xf numFmtId="0" fontId="21" fillId="0" borderId="17" xfId="11" applyFont="1" applyBorder="1" applyAlignment="1">
      <alignment horizontal="right" vertical="center" wrapText="1"/>
    </xf>
    <xf numFmtId="3" fontId="23" fillId="3" borderId="3" xfId="11" applyNumberFormat="1" applyFont="1" applyFill="1" applyBorder="1" applyAlignment="1">
      <alignment horizontal="center" vertical="top" readingOrder="1"/>
    </xf>
    <xf numFmtId="3" fontId="21" fillId="2" borderId="3" xfId="11" applyNumberFormat="1" applyFont="1" applyFill="1" applyBorder="1" applyAlignment="1">
      <alignment horizontal="right" vertical="center" wrapText="1"/>
    </xf>
    <xf numFmtId="3" fontId="21" fillId="2" borderId="17" xfId="11" applyNumberFormat="1" applyFont="1" applyFill="1" applyBorder="1" applyAlignment="1">
      <alignment horizontal="right" vertical="center" wrapText="1"/>
    </xf>
    <xf numFmtId="0" fontId="23" fillId="0" borderId="2" xfId="11" applyFont="1" applyBorder="1" applyAlignment="1">
      <alignment horizontal="center" vertical="top" wrapText="1"/>
    </xf>
    <xf numFmtId="0" fontId="23" fillId="3" borderId="2" xfId="0" applyFont="1" applyFill="1" applyBorder="1" applyAlignment="1">
      <alignment horizontal="center" vertical="top" wrapText="1"/>
    </xf>
    <xf numFmtId="3" fontId="23" fillId="0" borderId="2" xfId="0" applyNumberFormat="1" applyFont="1" applyBorder="1" applyAlignment="1">
      <alignment horizontal="center" vertical="top" wrapText="1" readingOrder="1"/>
    </xf>
    <xf numFmtId="0" fontId="23" fillId="0" borderId="2" xfId="11" applyFont="1" applyBorder="1" applyAlignment="1">
      <alignment horizontal="center" vertical="top"/>
    </xf>
    <xf numFmtId="3" fontId="21" fillId="0" borderId="2" xfId="5" applyNumberFormat="1" applyFont="1" applyBorder="1" applyAlignment="1">
      <alignment horizontal="center" vertical="top" wrapText="1"/>
    </xf>
    <xf numFmtId="0" fontId="20" fillId="0" borderId="11" xfId="0" applyFont="1" applyBorder="1" applyAlignment="1">
      <alignment horizontal="left" vertical="top"/>
    </xf>
    <xf numFmtId="3" fontId="21" fillId="0" borderId="3" xfId="5" applyNumberFormat="1" applyFont="1" applyBorder="1" applyAlignment="1">
      <alignment horizontal="center" vertical="top" wrapText="1"/>
    </xf>
    <xf numFmtId="0" fontId="20" fillId="0" borderId="3" xfId="0" applyFont="1" applyBorder="1" applyAlignment="1">
      <alignment horizontal="left" vertical="top"/>
    </xf>
    <xf numFmtId="0" fontId="20" fillId="0" borderId="30" xfId="0" applyFont="1" applyBorder="1" applyAlignment="1">
      <alignment horizontal="left" vertical="top"/>
    </xf>
    <xf numFmtId="3" fontId="23" fillId="11" borderId="5" xfId="11" applyNumberFormat="1" applyFont="1" applyFill="1" applyBorder="1" applyAlignment="1">
      <alignment horizontal="center" vertical="top" wrapText="1" readingOrder="1"/>
    </xf>
    <xf numFmtId="3" fontId="21" fillId="11" borderId="1" xfId="5" applyNumberFormat="1" applyFont="1" applyFill="1" applyBorder="1" applyAlignment="1">
      <alignment horizontal="center" vertical="top" wrapText="1"/>
    </xf>
    <xf numFmtId="3" fontId="22" fillId="8" borderId="5" xfId="5" applyNumberFormat="1" applyFont="1" applyFill="1" applyBorder="1" applyAlignment="1">
      <alignment horizontal="right" vertical="top" wrapText="1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3" fillId="0" borderId="0" xfId="11" applyFont="1" applyAlignment="1">
      <alignment horizontal="left"/>
    </xf>
    <xf numFmtId="0" fontId="23" fillId="0" borderId="0" xfId="30" applyFont="1" applyAlignment="1">
      <alignment horizontal="center" vertical="top"/>
    </xf>
    <xf numFmtId="0" fontId="21" fillId="0" borderId="0" xfId="30" applyFont="1"/>
    <xf numFmtId="0" fontId="23" fillId="0" borderId="8" xfId="0" applyFont="1" applyBorder="1" applyAlignment="1">
      <alignment horizontal="center" vertical="top" wrapText="1"/>
    </xf>
    <xf numFmtId="3" fontId="21" fillId="0" borderId="3" xfId="0" applyNumberFormat="1" applyFont="1" applyBorder="1" applyAlignment="1">
      <alignment horizontal="left" vertical="top" wrapText="1"/>
    </xf>
    <xf numFmtId="3" fontId="66" fillId="0" borderId="3" xfId="0" applyNumberFormat="1" applyFont="1" applyBorder="1" applyAlignment="1">
      <alignment horizontal="left" vertical="top" wrapText="1"/>
    </xf>
    <xf numFmtId="4" fontId="20" fillId="2" borderId="3" xfId="0" applyNumberFormat="1" applyFont="1" applyFill="1" applyBorder="1" applyAlignment="1">
      <alignment horizontal="center" vertical="top" wrapText="1"/>
    </xf>
    <xf numFmtId="0" fontId="20" fillId="2" borderId="0" xfId="5" applyFont="1" applyFill="1" applyAlignment="1">
      <alignment vertical="top" wrapText="1"/>
    </xf>
    <xf numFmtId="0" fontId="20" fillId="0" borderId="0" xfId="5" applyFont="1" applyAlignment="1">
      <alignment vertical="top"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vertical="top" wrapText="1"/>
    </xf>
    <xf numFmtId="0" fontId="37" fillId="0" borderId="0" xfId="5" applyFont="1" applyAlignment="1">
      <alignment vertical="center" wrapText="1"/>
    </xf>
    <xf numFmtId="0" fontId="37" fillId="0" borderId="0" xfId="5" applyFont="1" applyAlignment="1">
      <alignment vertical="top" wrapText="1"/>
    </xf>
    <xf numFmtId="0" fontId="67" fillId="0" borderId="0" xfId="5" applyFont="1" applyAlignment="1">
      <alignment vertical="top"/>
    </xf>
    <xf numFmtId="0" fontId="68" fillId="0" borderId="0" xfId="5" applyFont="1" applyAlignment="1">
      <alignment vertical="top"/>
    </xf>
    <xf numFmtId="4" fontId="21" fillId="0" borderId="3" xfId="5" applyNumberFormat="1" applyFont="1" applyBorder="1" applyAlignment="1">
      <alignment horizontal="center" wrapText="1"/>
    </xf>
    <xf numFmtId="4" fontId="21" fillId="0" borderId="3" xfId="5" applyNumberFormat="1" applyFont="1" applyBorder="1" applyAlignment="1">
      <alignment vertical="top" wrapText="1"/>
    </xf>
    <xf numFmtId="0" fontId="34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3" xfId="5" applyFont="1" applyBorder="1" applyAlignment="1">
      <alignment vertical="center"/>
    </xf>
    <xf numFmtId="0" fontId="69" fillId="0" borderId="0" xfId="5" applyFont="1" applyAlignment="1">
      <alignment vertical="top"/>
    </xf>
    <xf numFmtId="0" fontId="69" fillId="2" borderId="0" xfId="5" applyFont="1" applyFill="1" applyAlignment="1">
      <alignment vertical="top"/>
    </xf>
    <xf numFmtId="0" fontId="69" fillId="0" borderId="0" xfId="0" applyFont="1" applyAlignment="1">
      <alignment vertical="top"/>
    </xf>
    <xf numFmtId="0" fontId="69" fillId="0" borderId="0" xfId="0" applyFont="1"/>
    <xf numFmtId="1" fontId="23" fillId="0" borderId="3" xfId="0" applyNumberFormat="1" applyFont="1" applyBorder="1" applyAlignment="1">
      <alignment horizontal="center" vertical="top"/>
    </xf>
    <xf numFmtId="1" fontId="23" fillId="0" borderId="7" xfId="0" applyNumberFormat="1" applyFont="1" applyBorder="1" applyAlignment="1">
      <alignment horizontal="center" vertical="top"/>
    </xf>
    <xf numFmtId="0" fontId="40" fillId="0" borderId="0" xfId="5" applyFont="1" applyAlignment="1">
      <alignment vertical="top"/>
    </xf>
    <xf numFmtId="0" fontId="23" fillId="0" borderId="3" xfId="0" applyFont="1" applyBorder="1" applyAlignment="1">
      <alignment horizontal="center" vertical="top"/>
    </xf>
    <xf numFmtId="0" fontId="40" fillId="2" borderId="0" xfId="5" applyFont="1" applyFill="1" applyAlignment="1">
      <alignment vertical="top"/>
    </xf>
    <xf numFmtId="0" fontId="34" fillId="2" borderId="0" xfId="5" applyFont="1" applyFill="1" applyAlignment="1">
      <alignment vertical="top"/>
    </xf>
    <xf numFmtId="3" fontId="23" fillId="0" borderId="3" xfId="0" applyNumberFormat="1" applyFont="1" applyBorder="1" applyAlignment="1">
      <alignment horizontal="center" vertical="top"/>
    </xf>
    <xf numFmtId="0" fontId="23" fillId="0" borderId="31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67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1" fontId="23" fillId="2" borderId="3" xfId="0" applyNumberFormat="1" applyFont="1" applyFill="1" applyBorder="1" applyAlignment="1">
      <alignment horizontal="center" vertical="top"/>
    </xf>
    <xf numFmtId="1" fontId="23" fillId="0" borderId="8" xfId="0" applyNumberFormat="1" applyFont="1" applyBorder="1" applyAlignment="1">
      <alignment horizontal="center" vertical="top"/>
    </xf>
    <xf numFmtId="1" fontId="23" fillId="0" borderId="8" xfId="0" applyNumberFormat="1" applyFont="1" applyBorder="1" applyAlignment="1">
      <alignment horizontal="center" vertical="top" wrapText="1"/>
    </xf>
    <xf numFmtId="0" fontId="70" fillId="2" borderId="0" xfId="5" applyFont="1" applyFill="1" applyAlignment="1">
      <alignment vertical="top"/>
    </xf>
    <xf numFmtId="0" fontId="70" fillId="0" borderId="0" xfId="5" applyFont="1" applyAlignment="1">
      <alignment vertical="top"/>
    </xf>
    <xf numFmtId="0" fontId="23" fillId="0" borderId="2" xfId="5" applyFont="1" applyBorder="1" applyAlignment="1">
      <alignment vertical="top" wrapText="1"/>
    </xf>
    <xf numFmtId="4" fontId="66" fillId="0" borderId="3" xfId="0" applyNumberFormat="1" applyFont="1" applyBorder="1" applyAlignment="1">
      <alignment horizontal="left" vertical="top" wrapText="1"/>
    </xf>
    <xf numFmtId="3" fontId="21" fillId="12" borderId="3" xfId="0" applyNumberFormat="1" applyFont="1" applyFill="1" applyBorder="1" applyAlignment="1">
      <alignment horizontal="left" vertical="top" wrapText="1"/>
    </xf>
    <xf numFmtId="0" fontId="21" fillId="12" borderId="19" xfId="0" applyFont="1" applyFill="1" applyBorder="1" applyAlignment="1">
      <alignment vertical="top" wrapText="1"/>
    </xf>
    <xf numFmtId="0" fontId="21" fillId="0" borderId="19" xfId="0" applyFont="1" applyBorder="1" applyAlignment="1">
      <alignment vertical="top" wrapText="1"/>
    </xf>
    <xf numFmtId="0" fontId="23" fillId="2" borderId="3" xfId="5" applyFont="1" applyFill="1" applyBorder="1" applyAlignment="1">
      <alignment horizontal="center" vertical="top" wrapText="1"/>
    </xf>
    <xf numFmtId="1" fontId="23" fillId="2" borderId="3" xfId="0" applyNumberFormat="1" applyFont="1" applyFill="1" applyBorder="1" applyAlignment="1">
      <alignment horizontal="center" vertical="center"/>
    </xf>
    <xf numFmtId="0" fontId="21" fillId="0" borderId="11" xfId="0" applyFont="1" applyBorder="1" applyAlignment="1">
      <alignment vertical="top" wrapText="1"/>
    </xf>
    <xf numFmtId="0" fontId="21" fillId="12" borderId="2" xfId="0" applyFont="1" applyFill="1" applyBorder="1" applyAlignment="1">
      <alignment vertical="top" wrapText="1"/>
    </xf>
    <xf numFmtId="0" fontId="21" fillId="0" borderId="3" xfId="5" applyFont="1" applyBorder="1" applyAlignment="1">
      <alignment horizontal="center"/>
    </xf>
    <xf numFmtId="4" fontId="20" fillId="0" borderId="7" xfId="5" applyNumberFormat="1" applyFont="1" applyBorder="1" applyAlignment="1">
      <alignment vertical="top" wrapText="1"/>
    </xf>
    <xf numFmtId="3" fontId="23" fillId="0" borderId="7" xfId="5" applyNumberFormat="1" applyFont="1" applyBorder="1" applyAlignment="1">
      <alignment horizontal="center" vertical="top"/>
    </xf>
    <xf numFmtId="0" fontId="23" fillId="0" borderId="3" xfId="0" applyFont="1" applyBorder="1"/>
    <xf numFmtId="0" fontId="23" fillId="0" borderId="2" xfId="5" applyFont="1" applyBorder="1" applyAlignment="1">
      <alignment horizontal="right" vertical="top" wrapText="1"/>
    </xf>
    <xf numFmtId="4" fontId="21" fillId="0" borderId="3" xfId="5" applyNumberFormat="1" applyFont="1" applyBorder="1" applyAlignment="1">
      <alignment horizontal="right" vertical="top" wrapText="1"/>
    </xf>
    <xf numFmtId="4" fontId="21" fillId="2" borderId="3" xfId="5" applyNumberFormat="1" applyFont="1" applyFill="1" applyBorder="1" applyAlignment="1">
      <alignment horizontal="right" vertical="top" wrapText="1"/>
    </xf>
    <xf numFmtId="0" fontId="21" fillId="0" borderId="3" xfId="5" applyFont="1" applyBorder="1" applyAlignment="1">
      <alignment horizontal="right" vertical="top"/>
    </xf>
    <xf numFmtId="3" fontId="21" fillId="0" borderId="3" xfId="5" applyNumberFormat="1" applyFont="1" applyBorder="1" applyAlignment="1">
      <alignment horizontal="right" vertical="top"/>
    </xf>
    <xf numFmtId="4" fontId="20" fillId="8" borderId="5" xfId="5" applyNumberFormat="1" applyFont="1" applyFill="1" applyBorder="1" applyAlignment="1">
      <alignment horizontal="right" vertical="top"/>
    </xf>
    <xf numFmtId="0" fontId="20" fillId="0" borderId="2" xfId="5" applyFont="1" applyBorder="1" applyAlignment="1">
      <alignment horizontal="right" vertical="top"/>
    </xf>
    <xf numFmtId="3" fontId="21" fillId="2" borderId="3" xfId="0" applyNumberFormat="1" applyFont="1" applyFill="1" applyBorder="1" applyAlignment="1">
      <alignment horizontal="right" vertical="top"/>
    </xf>
    <xf numFmtId="3" fontId="23" fillId="2" borderId="3" xfId="5" applyNumberFormat="1" applyFont="1" applyFill="1" applyBorder="1" applyAlignment="1">
      <alignment horizontal="right" vertical="top" wrapText="1"/>
    </xf>
    <xf numFmtId="0" fontId="21" fillId="0" borderId="5" xfId="0" applyFont="1" applyBorder="1" applyAlignment="1">
      <alignment vertical="top"/>
    </xf>
    <xf numFmtId="4" fontId="20" fillId="0" borderId="3" xfId="5" applyNumberFormat="1" applyFont="1" applyBorder="1" applyAlignment="1">
      <alignment horizontal="right" vertical="top" wrapText="1"/>
    </xf>
    <xf numFmtId="0" fontId="21" fillId="0" borderId="19" xfId="5" applyFont="1" applyBorder="1" applyAlignment="1">
      <alignment horizontal="center" vertical="top"/>
    </xf>
    <xf numFmtId="188" fontId="23" fillId="0" borderId="3" xfId="0" applyNumberFormat="1" applyFont="1" applyBorder="1" applyAlignment="1">
      <alignment horizontal="left" vertical="top" wrapText="1"/>
    </xf>
    <xf numFmtId="49" fontId="21" fillId="0" borderId="3" xfId="0" applyNumberFormat="1" applyFont="1" applyBorder="1" applyAlignment="1">
      <alignment horizontal="left" vertical="top"/>
    </xf>
    <xf numFmtId="188" fontId="21" fillId="0" borderId="3" xfId="0" applyNumberFormat="1" applyFont="1" applyBorder="1" applyAlignment="1">
      <alignment horizontal="left" vertical="top"/>
    </xf>
    <xf numFmtId="188" fontId="23" fillId="0" borderId="3" xfId="0" applyNumberFormat="1" applyFont="1" applyBorder="1" applyAlignment="1">
      <alignment horizontal="left" vertical="top"/>
    </xf>
    <xf numFmtId="0" fontId="21" fillId="14" borderId="3" xfId="11" applyFont="1" applyFill="1" applyBorder="1" applyAlignment="1">
      <alignment horizontal="left" vertical="top" wrapText="1" readingOrder="1"/>
    </xf>
    <xf numFmtId="0" fontId="21" fillId="12" borderId="0" xfId="0" applyFont="1" applyFill="1" applyAlignment="1">
      <alignment horizontal="left" vertical="top" wrapText="1"/>
    </xf>
    <xf numFmtId="0" fontId="23" fillId="0" borderId="3" xfId="0" applyFont="1" applyBorder="1" applyAlignment="1">
      <alignment horizontal="left" vertical="top" wrapText="1"/>
    </xf>
    <xf numFmtId="0" fontId="21" fillId="0" borderId="3" xfId="0" applyFont="1" applyBorder="1" applyAlignment="1">
      <alignment horizontal="left" vertical="top"/>
    </xf>
    <xf numFmtId="0" fontId="21" fillId="12" borderId="12" xfId="0" applyFont="1" applyFill="1" applyBorder="1" applyAlignment="1">
      <alignment horizontal="left" vertical="top" wrapText="1"/>
    </xf>
    <xf numFmtId="0" fontId="20" fillId="9" borderId="5" xfId="5" applyFont="1" applyFill="1" applyBorder="1" applyAlignment="1">
      <alignment horizontal="left" vertical="top"/>
    </xf>
    <xf numFmtId="0" fontId="20" fillId="0" borderId="0" xfId="5" applyFont="1" applyAlignment="1">
      <alignment horizontal="left" vertical="top"/>
    </xf>
    <xf numFmtId="1" fontId="21" fillId="0" borderId="2" xfId="0" applyNumberFormat="1" applyFont="1" applyBorder="1" applyAlignment="1">
      <alignment horizontal="center" vertical="top"/>
    </xf>
    <xf numFmtId="0" fontId="21" fillId="0" borderId="3" xfId="0" applyFont="1" applyBorder="1" applyAlignment="1">
      <alignment horizontal="right" vertical="top"/>
    </xf>
    <xf numFmtId="0" fontId="21" fillId="2" borderId="3" xfId="11" applyFont="1" applyFill="1" applyBorder="1" applyAlignment="1">
      <alignment horizontal="right" vertical="top"/>
    </xf>
    <xf numFmtId="0" fontId="21" fillId="2" borderId="3" xfId="11" applyFont="1" applyFill="1" applyBorder="1" applyAlignment="1">
      <alignment horizontal="right" vertical="top" wrapText="1"/>
    </xf>
    <xf numFmtId="0" fontId="21" fillId="0" borderId="4" xfId="0" applyFont="1" applyBorder="1" applyAlignment="1">
      <alignment vertical="top" wrapText="1"/>
    </xf>
    <xf numFmtId="0" fontId="21" fillId="0" borderId="1" xfId="0" applyFont="1" applyBorder="1" applyAlignment="1">
      <alignment wrapText="1"/>
    </xf>
    <xf numFmtId="0" fontId="21" fillId="0" borderId="4" xfId="0" applyFont="1" applyBorder="1"/>
    <xf numFmtId="0" fontId="21" fillId="0" borderId="1" xfId="0" applyFont="1" applyBorder="1"/>
    <xf numFmtId="0" fontId="71" fillId="0" borderId="0" xfId="0" applyFont="1" applyAlignment="1">
      <alignment vertical="center" wrapText="1"/>
    </xf>
    <xf numFmtId="0" fontId="21" fillId="0" borderId="5" xfId="0" applyFont="1" applyBorder="1" applyAlignment="1">
      <alignment vertical="top" wrapText="1"/>
    </xf>
    <xf numFmtId="0" fontId="21" fillId="2" borderId="5" xfId="0" applyFont="1" applyFill="1" applyBorder="1" applyAlignment="1">
      <alignment wrapText="1"/>
    </xf>
    <xf numFmtId="0" fontId="20" fillId="0" borderId="22" xfId="0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20" fillId="0" borderId="5" xfId="0" applyFont="1" applyBorder="1" applyAlignment="1">
      <alignment vertical="top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top" wrapText="1"/>
    </xf>
    <xf numFmtId="0" fontId="21" fillId="0" borderId="4" xfId="0" applyFont="1" applyBorder="1" applyAlignment="1">
      <alignment wrapText="1"/>
    </xf>
    <xf numFmtId="0" fontId="21" fillId="0" borderId="8" xfId="0" applyFont="1" applyBorder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21" fillId="0" borderId="5" xfId="0" applyFont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20" fillId="0" borderId="5" xfId="0" applyFont="1" applyBorder="1" applyAlignment="1">
      <alignment vertical="top" wrapText="1"/>
    </xf>
    <xf numFmtId="0" fontId="20" fillId="0" borderId="5" xfId="0" applyFont="1" applyBorder="1" applyAlignment="1">
      <alignment horizontal="left" vertical="top" wrapText="1"/>
    </xf>
    <xf numFmtId="1" fontId="21" fillId="0" borderId="5" xfId="0" applyNumberFormat="1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top" wrapText="1"/>
    </xf>
    <xf numFmtId="49" fontId="21" fillId="0" borderId="4" xfId="0" applyNumberFormat="1" applyFont="1" applyBorder="1" applyAlignment="1">
      <alignment horizontal="center" vertical="top" wrapText="1"/>
    </xf>
    <xf numFmtId="49" fontId="21" fillId="0" borderId="5" xfId="0" applyNumberFormat="1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1" fillId="0" borderId="5" xfId="16" applyFont="1" applyBorder="1" applyAlignment="1">
      <alignment vertical="top" wrapText="1"/>
    </xf>
    <xf numFmtId="0" fontId="21" fillId="0" borderId="5" xfId="16" applyFont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21" fillId="0" borderId="8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center" vertical="top"/>
    </xf>
    <xf numFmtId="0" fontId="21" fillId="0" borderId="5" xfId="0" applyFont="1" applyBorder="1" applyAlignment="1">
      <alignment horizontal="center" vertical="top" wrapText="1"/>
    </xf>
    <xf numFmtId="0" fontId="20" fillId="0" borderId="19" xfId="0" applyFont="1" applyBorder="1" applyAlignment="1">
      <alignment vertical="top"/>
    </xf>
    <xf numFmtId="3" fontId="35" fillId="0" borderId="2" xfId="0" applyNumberFormat="1" applyFont="1" applyBorder="1" applyAlignment="1">
      <alignment horizontal="right"/>
    </xf>
    <xf numFmtId="3" fontId="35" fillId="0" borderId="3" xfId="0" applyNumberFormat="1" applyFont="1" applyBorder="1" applyAlignment="1">
      <alignment horizontal="right"/>
    </xf>
    <xf numFmtId="0" fontId="20" fillId="0" borderId="11" xfId="0" applyFont="1" applyBorder="1" applyAlignment="1">
      <alignment vertical="top" wrapText="1"/>
    </xf>
    <xf numFmtId="0" fontId="35" fillId="15" borderId="3" xfId="0" applyFont="1" applyFill="1" applyBorder="1" applyAlignment="1">
      <alignment horizontal="center" vertical="top"/>
    </xf>
    <xf numFmtId="0" fontId="34" fillId="15" borderId="19" xfId="0" applyFont="1" applyFill="1" applyBorder="1" applyAlignment="1">
      <alignment horizontal="center" vertical="top" wrapText="1"/>
    </xf>
    <xf numFmtId="3" fontId="35" fillId="15" borderId="3" xfId="0" applyNumberFormat="1" applyFont="1" applyFill="1" applyBorder="1" applyAlignment="1">
      <alignment horizontal="right"/>
    </xf>
    <xf numFmtId="0" fontId="21" fillId="0" borderId="0" xfId="5" applyFont="1"/>
    <xf numFmtId="0" fontId="33" fillId="0" borderId="5" xfId="19" applyFont="1" applyBorder="1" applyAlignment="1">
      <alignment horizontal="center" vertical="center"/>
    </xf>
    <xf numFmtId="43" fontId="23" fillId="0" borderId="5" xfId="31" applyFont="1" applyFill="1" applyBorder="1" applyAlignment="1">
      <alignment horizontal="center" vertical="center"/>
    </xf>
    <xf numFmtId="43" fontId="33" fillId="0" borderId="5" xfId="31" applyFont="1" applyFill="1" applyBorder="1" applyAlignment="1">
      <alignment horizontal="center" vertical="center"/>
    </xf>
    <xf numFmtId="0" fontId="72" fillId="0" borderId="0" xfId="19" applyFont="1"/>
    <xf numFmtId="0" fontId="73" fillId="0" borderId="2" xfId="19" applyFont="1" applyBorder="1" applyAlignment="1">
      <alignment horizontal="left" vertical="center"/>
    </xf>
    <xf numFmtId="43" fontId="23" fillId="0" borderId="2" xfId="31" applyFont="1" applyFill="1" applyBorder="1" applyAlignment="1">
      <alignment horizontal="center" vertical="center" wrapText="1"/>
    </xf>
    <xf numFmtId="43" fontId="33" fillId="0" borderId="2" xfId="31" applyFont="1" applyFill="1" applyBorder="1" applyAlignment="1">
      <alignment horizontal="center" vertical="center"/>
    </xf>
    <xf numFmtId="43" fontId="33" fillId="0" borderId="2" xfId="31" applyFont="1" applyFill="1" applyBorder="1" applyAlignment="1">
      <alignment horizontal="center" vertical="center" wrapText="1"/>
    </xf>
    <xf numFmtId="0" fontId="72" fillId="0" borderId="3" xfId="19" applyFont="1" applyBorder="1"/>
    <xf numFmtId="3" fontId="21" fillId="0" borderId="3" xfId="5" applyNumberFormat="1" applyFont="1" applyBorder="1"/>
    <xf numFmtId="189" fontId="72" fillId="0" borderId="3" xfId="31" applyNumberFormat="1" applyFont="1" applyFill="1" applyBorder="1"/>
    <xf numFmtId="3" fontId="21" fillId="0" borderId="17" xfId="5" applyNumberFormat="1" applyFont="1" applyBorder="1"/>
    <xf numFmtId="3" fontId="72" fillId="0" borderId="3" xfId="31" applyNumberFormat="1" applyFont="1" applyFill="1" applyBorder="1" applyAlignment="1"/>
    <xf numFmtId="3" fontId="20" fillId="0" borderId="3" xfId="20" applyNumberFormat="1" applyFont="1" applyFill="1" applyBorder="1" applyAlignment="1">
      <alignment horizontal="right" vertical="center" shrinkToFit="1"/>
    </xf>
    <xf numFmtId="0" fontId="20" fillId="0" borderId="3" xfId="5" applyFont="1" applyBorder="1"/>
    <xf numFmtId="3" fontId="21" fillId="0" borderId="7" xfId="5" applyNumberFormat="1" applyFont="1" applyBorder="1"/>
    <xf numFmtId="0" fontId="72" fillId="0" borderId="3" xfId="19" applyFont="1" applyBorder="1" applyAlignment="1">
      <alignment wrapText="1"/>
    </xf>
    <xf numFmtId="189" fontId="72" fillId="0" borderId="3" xfId="2" applyNumberFormat="1" applyFont="1" applyBorder="1" applyAlignment="1">
      <alignment horizontal="left" vertical="center" wrapText="1"/>
    </xf>
    <xf numFmtId="0" fontId="21" fillId="0" borderId="1" xfId="5" applyFont="1" applyBorder="1" applyAlignment="1">
      <alignment horizontal="left" wrapText="1"/>
    </xf>
    <xf numFmtId="3" fontId="21" fillId="0" borderId="28" xfId="5" applyNumberFormat="1" applyFont="1" applyBorder="1"/>
    <xf numFmtId="3" fontId="72" fillId="0" borderId="1" xfId="31" applyNumberFormat="1" applyFont="1" applyFill="1" applyBorder="1" applyAlignment="1"/>
    <xf numFmtId="0" fontId="33" fillId="16" borderId="5" xfId="19" applyFont="1" applyFill="1" applyBorder="1" applyAlignment="1">
      <alignment horizontal="right"/>
    </xf>
    <xf numFmtId="0" fontId="33" fillId="0" borderId="0" xfId="19" applyFont="1"/>
    <xf numFmtId="189" fontId="72" fillId="0" borderId="3" xfId="2" applyNumberFormat="1" applyFont="1" applyBorder="1"/>
    <xf numFmtId="189" fontId="72" fillId="0" borderId="3" xfId="31" applyNumberFormat="1" applyFont="1" applyFill="1" applyBorder="1" applyAlignment="1"/>
    <xf numFmtId="189" fontId="21" fillId="0" borderId="3" xfId="31" applyNumberFormat="1" applyFont="1" applyFill="1" applyBorder="1" applyAlignment="1"/>
    <xf numFmtId="189" fontId="33" fillId="16" borderId="5" xfId="19" applyNumberFormat="1" applyFont="1" applyFill="1" applyBorder="1"/>
    <xf numFmtId="0" fontId="22" fillId="9" borderId="5" xfId="11" applyFont="1" applyFill="1" applyBorder="1" applyAlignment="1">
      <alignment horizontal="center"/>
    </xf>
    <xf numFmtId="0" fontId="25" fillId="0" borderId="0" xfId="5" applyFont="1"/>
    <xf numFmtId="0" fontId="3" fillId="0" borderId="0" xfId="5"/>
    <xf numFmtId="0" fontId="77" fillId="0" borderId="0" xfId="5" applyFont="1"/>
    <xf numFmtId="0" fontId="33" fillId="16" borderId="5" xfId="19" applyFont="1" applyFill="1" applyBorder="1" applyAlignment="1">
      <alignment horizontal="center"/>
    </xf>
    <xf numFmtId="0" fontId="75" fillId="0" borderId="2" xfId="0" applyFont="1" applyBorder="1" applyAlignment="1">
      <alignment horizontal="left"/>
    </xf>
    <xf numFmtId="0" fontId="21" fillId="0" borderId="3" xfId="0" applyFont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189" fontId="33" fillId="0" borderId="2" xfId="19" applyNumberFormat="1" applyFont="1" applyBorder="1"/>
    <xf numFmtId="189" fontId="33" fillId="0" borderId="3" xfId="19" applyNumberFormat="1" applyFont="1" applyBorder="1"/>
    <xf numFmtId="189" fontId="33" fillId="0" borderId="28" xfId="19" applyNumberFormat="1" applyFont="1" applyBorder="1"/>
    <xf numFmtId="0" fontId="23" fillId="6" borderId="5" xfId="0" applyFont="1" applyFill="1" applyBorder="1" applyAlignment="1">
      <alignment horizontal="center"/>
    </xf>
    <xf numFmtId="189" fontId="33" fillId="6" borderId="5" xfId="19" applyNumberFormat="1" applyFont="1" applyFill="1" applyBorder="1"/>
    <xf numFmtId="0" fontId="23" fillId="3" borderId="5" xfId="0" applyFont="1" applyFill="1" applyBorder="1" applyAlignment="1">
      <alignment horizontal="center"/>
    </xf>
    <xf numFmtId="0" fontId="67" fillId="10" borderId="5" xfId="11" applyFont="1" applyFill="1" applyBorder="1" applyAlignment="1">
      <alignment horizontal="center" wrapText="1"/>
    </xf>
    <xf numFmtId="189" fontId="23" fillId="3" borderId="5" xfId="5" applyNumberFormat="1" applyFont="1" applyFill="1" applyBorder="1"/>
    <xf numFmtId="189" fontId="23" fillId="9" borderId="5" xfId="5" applyNumberFormat="1" applyFont="1" applyFill="1" applyBorder="1"/>
    <xf numFmtId="3" fontId="20" fillId="0" borderId="5" xfId="0" applyNumberFormat="1" applyFont="1" applyBorder="1" applyAlignment="1">
      <alignment horizontal="right"/>
    </xf>
    <xf numFmtId="3" fontId="20" fillId="0" borderId="4" xfId="0" applyNumberFormat="1" applyFont="1" applyBorder="1" applyAlignment="1">
      <alignment horizontal="right"/>
    </xf>
    <xf numFmtId="3" fontId="20" fillId="0" borderId="9" xfId="0" applyNumberFormat="1" applyFont="1" applyBorder="1" applyAlignment="1">
      <alignment horizontal="right"/>
    </xf>
    <xf numFmtId="3" fontId="20" fillId="0" borderId="8" xfId="0" applyNumberFormat="1" applyFont="1" applyBorder="1" applyAlignment="1">
      <alignment horizontal="right"/>
    </xf>
    <xf numFmtId="3" fontId="20" fillId="0" borderId="1" xfId="0" applyNumberFormat="1" applyFont="1" applyBorder="1" applyAlignment="1">
      <alignment horizontal="right"/>
    </xf>
    <xf numFmtId="3" fontId="34" fillId="0" borderId="5" xfId="0" applyNumberFormat="1" applyFont="1" applyBorder="1" applyAlignment="1">
      <alignment horizontal="right"/>
    </xf>
    <xf numFmtId="3" fontId="40" fillId="0" borderId="5" xfId="0" applyNumberFormat="1" applyFont="1" applyBorder="1" applyAlignment="1">
      <alignment horizontal="right"/>
    </xf>
    <xf numFmtId="3" fontId="20" fillId="0" borderId="28" xfId="0" applyNumberFormat="1" applyFont="1" applyBorder="1"/>
    <xf numFmtId="0" fontId="20" fillId="0" borderId="0" xfId="5" applyFont="1" applyAlignment="1">
      <alignment horizontal="right" vertical="top"/>
    </xf>
    <xf numFmtId="4" fontId="20" fillId="9" borderId="5" xfId="5" applyNumberFormat="1" applyFont="1" applyFill="1" applyBorder="1" applyAlignment="1">
      <alignment horizontal="center" vertical="top"/>
    </xf>
    <xf numFmtId="3" fontId="20" fillId="0" borderId="17" xfId="5" applyNumberFormat="1" applyFont="1" applyBorder="1" applyAlignment="1">
      <alignment horizontal="center" vertical="top"/>
    </xf>
    <xf numFmtId="3" fontId="20" fillId="0" borderId="17" xfId="0" applyNumberFormat="1" applyFont="1" applyBorder="1" applyAlignment="1">
      <alignment horizontal="left" vertical="top" wrapText="1"/>
    </xf>
    <xf numFmtId="0" fontId="20" fillId="0" borderId="17" xfId="5" applyFont="1" applyBorder="1" applyAlignment="1">
      <alignment horizontal="center" vertical="top" wrapText="1"/>
    </xf>
    <xf numFmtId="0" fontId="21" fillId="0" borderId="17" xfId="5" applyFont="1" applyBorder="1" applyAlignment="1">
      <alignment vertical="top" wrapText="1"/>
    </xf>
    <xf numFmtId="3" fontId="20" fillId="0" borderId="17" xfId="2" applyNumberFormat="1" applyFont="1" applyFill="1" applyBorder="1" applyAlignment="1">
      <alignment vertical="top" wrapText="1"/>
    </xf>
    <xf numFmtId="3" fontId="20" fillId="3" borderId="5" xfId="5" applyNumberFormat="1" applyFont="1" applyFill="1" applyBorder="1" applyAlignment="1">
      <alignment horizontal="center" vertical="top"/>
    </xf>
    <xf numFmtId="3" fontId="20" fillId="3" borderId="5" xfId="0" applyNumberFormat="1" applyFont="1" applyFill="1" applyBorder="1" applyAlignment="1">
      <alignment horizontal="left" vertical="top" wrapText="1"/>
    </xf>
    <xf numFmtId="0" fontId="34" fillId="3" borderId="5" xfId="5" applyFont="1" applyFill="1" applyBorder="1" applyAlignment="1">
      <alignment vertical="top" wrapText="1"/>
    </xf>
    <xf numFmtId="0" fontId="34" fillId="3" borderId="5" xfId="5" applyFont="1" applyFill="1" applyBorder="1" applyAlignment="1">
      <alignment horizontal="center" vertical="top" wrapText="1"/>
    </xf>
    <xf numFmtId="4" fontId="20" fillId="3" borderId="5" xfId="5" applyNumberFormat="1" applyFont="1" applyFill="1" applyBorder="1" applyAlignment="1">
      <alignment vertical="top" wrapText="1"/>
    </xf>
    <xf numFmtId="3" fontId="21" fillId="0" borderId="17" xfId="5" applyNumberFormat="1" applyFont="1" applyBorder="1" applyAlignment="1">
      <alignment horizontal="center" vertical="top"/>
    </xf>
    <xf numFmtId="3" fontId="21" fillId="0" borderId="17" xfId="0" applyNumberFormat="1" applyFont="1" applyBorder="1" applyAlignment="1">
      <alignment horizontal="left" vertical="top" wrapText="1"/>
    </xf>
    <xf numFmtId="0" fontId="23" fillId="0" borderId="17" xfId="5" applyFont="1" applyBorder="1" applyAlignment="1">
      <alignment horizontal="center" vertical="top" wrapText="1"/>
    </xf>
    <xf numFmtId="4" fontId="20" fillId="3" borderId="5" xfId="5" applyNumberFormat="1" applyFont="1" applyFill="1" applyBorder="1" applyAlignment="1">
      <alignment horizontal="right" vertical="top" wrapText="1"/>
    </xf>
    <xf numFmtId="3" fontId="21" fillId="0" borderId="8" xfId="0" applyNumberFormat="1" applyFont="1" applyBorder="1" applyAlignment="1">
      <alignment horizontal="center" vertical="top"/>
    </xf>
    <xf numFmtId="0" fontId="21" fillId="0" borderId="17" xfId="0" applyFont="1" applyBorder="1" applyAlignment="1">
      <alignment vertical="top" wrapText="1"/>
    </xf>
    <xf numFmtId="4" fontId="21" fillId="0" borderId="17" xfId="5" applyNumberFormat="1" applyFont="1" applyBorder="1" applyAlignment="1">
      <alignment horizontal="center" wrapText="1"/>
    </xf>
    <xf numFmtId="4" fontId="21" fillId="0" borderId="17" xfId="5" applyNumberFormat="1" applyFont="1" applyBorder="1" applyAlignment="1">
      <alignment vertical="top" wrapText="1"/>
    </xf>
    <xf numFmtId="3" fontId="21" fillId="0" borderId="17" xfId="0" applyNumberFormat="1" applyFont="1" applyBorder="1" applyAlignment="1">
      <alignment horizontal="center" vertical="top"/>
    </xf>
    <xf numFmtId="0" fontId="21" fillId="12" borderId="17" xfId="0" applyFont="1" applyFill="1" applyBorder="1" applyAlignment="1">
      <alignment vertical="top" wrapText="1"/>
    </xf>
    <xf numFmtId="3" fontId="39" fillId="3" borderId="2" xfId="5" applyNumberFormat="1" applyFont="1" applyFill="1" applyBorder="1" applyAlignment="1">
      <alignment horizontal="center" vertical="top"/>
    </xf>
    <xf numFmtId="3" fontId="20" fillId="3" borderId="2" xfId="0" applyNumberFormat="1" applyFont="1" applyFill="1" applyBorder="1" applyAlignment="1">
      <alignment horizontal="left" vertical="top" wrapText="1"/>
    </xf>
    <xf numFmtId="0" fontId="40" fillId="3" borderId="2" xfId="5" applyFont="1" applyFill="1" applyBorder="1" applyAlignment="1">
      <alignment vertical="top" wrapText="1"/>
    </xf>
    <xf numFmtId="0" fontId="40" fillId="3" borderId="2" xfId="5" applyFont="1" applyFill="1" applyBorder="1" applyAlignment="1">
      <alignment horizontal="center" vertical="top" wrapText="1"/>
    </xf>
    <xf numFmtId="4" fontId="39" fillId="3" borderId="2" xfId="5" applyNumberFormat="1" applyFont="1" applyFill="1" applyBorder="1" applyAlignment="1">
      <alignment horizontal="right" vertical="top" wrapText="1"/>
    </xf>
    <xf numFmtId="4" fontId="39" fillId="3" borderId="2" xfId="5" applyNumberFormat="1" applyFont="1" applyFill="1" applyBorder="1" applyAlignment="1">
      <alignment vertical="top" wrapText="1"/>
    </xf>
    <xf numFmtId="0" fontId="21" fillId="0" borderId="17" xfId="0" applyFont="1" applyBorder="1" applyAlignment="1">
      <alignment horizontal="center" vertical="top"/>
    </xf>
    <xf numFmtId="3" fontId="21" fillId="0" borderId="17" xfId="0" applyNumberFormat="1" applyFont="1" applyBorder="1" applyAlignment="1">
      <alignment horizontal="right" vertical="top"/>
    </xf>
    <xf numFmtId="4" fontId="20" fillId="3" borderId="5" xfId="5" applyNumberFormat="1" applyFont="1" applyFill="1" applyBorder="1" applyAlignment="1">
      <alignment horizontal="center" vertical="top" wrapText="1"/>
    </xf>
    <xf numFmtId="4" fontId="20" fillId="2" borderId="17" xfId="0" applyNumberFormat="1" applyFont="1" applyFill="1" applyBorder="1" applyAlignment="1">
      <alignment horizontal="center" vertical="center"/>
    </xf>
    <xf numFmtId="4" fontId="21" fillId="0" borderId="17" xfId="0" applyNumberFormat="1" applyFont="1" applyBorder="1" applyAlignment="1">
      <alignment horizontal="left" vertical="center" wrapText="1"/>
    </xf>
    <xf numFmtId="0" fontId="21" fillId="2" borderId="17" xfId="5" applyFont="1" applyFill="1" applyBorder="1" applyAlignment="1">
      <alignment horizontal="center" vertical="top" wrapText="1"/>
    </xf>
    <xf numFmtId="0" fontId="21" fillId="0" borderId="17" xfId="11" applyFont="1" applyBorder="1" applyAlignment="1">
      <alignment horizontal="center" vertical="top"/>
    </xf>
    <xf numFmtId="3" fontId="21" fillId="2" borderId="17" xfId="5" applyNumberFormat="1" applyFont="1" applyFill="1" applyBorder="1" applyAlignment="1">
      <alignment vertical="top" wrapText="1"/>
    </xf>
    <xf numFmtId="3" fontId="20" fillId="2" borderId="17" xfId="5" applyNumberFormat="1" applyFont="1" applyFill="1" applyBorder="1" applyAlignment="1">
      <alignment horizontal="right" vertical="top" wrapText="1"/>
    </xf>
    <xf numFmtId="4" fontId="20" fillId="0" borderId="7" xfId="5" applyNumberFormat="1" applyFont="1" applyBorder="1" applyAlignment="1">
      <alignment horizontal="center" vertical="top" wrapText="1"/>
    </xf>
    <xf numFmtId="0" fontId="21" fillId="2" borderId="17" xfId="0" applyFont="1" applyFill="1" applyBorder="1" applyAlignment="1">
      <alignment horizontal="center" vertical="top" wrapText="1"/>
    </xf>
    <xf numFmtId="0" fontId="34" fillId="0" borderId="8" xfId="5" applyFont="1" applyBorder="1" applyAlignment="1">
      <alignment horizontal="center" vertical="top" wrapText="1"/>
    </xf>
    <xf numFmtId="4" fontId="20" fillId="0" borderId="8" xfId="5" applyNumberFormat="1" applyFont="1" applyBorder="1" applyAlignment="1">
      <alignment vertical="top" wrapText="1"/>
    </xf>
    <xf numFmtId="4" fontId="20" fillId="0" borderId="8" xfId="5" applyNumberFormat="1" applyFont="1" applyBorder="1" applyAlignment="1">
      <alignment horizontal="center" vertical="top" wrapText="1"/>
    </xf>
    <xf numFmtId="0" fontId="21" fillId="0" borderId="17" xfId="11" applyFont="1" applyBorder="1" applyAlignment="1">
      <alignment vertical="top" wrapText="1"/>
    </xf>
    <xf numFmtId="17" fontId="21" fillId="0" borderId="17" xfId="5" applyNumberFormat="1" applyFont="1" applyBorder="1" applyAlignment="1">
      <alignment horizontal="center" vertical="top" wrapText="1"/>
    </xf>
    <xf numFmtId="3" fontId="20" fillId="0" borderId="17" xfId="5" applyNumberFormat="1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vertical="top"/>
    </xf>
    <xf numFmtId="0" fontId="23" fillId="0" borderId="7" xfId="0" applyFont="1" applyBorder="1" applyAlignment="1">
      <alignment horizontal="center" vertical="top"/>
    </xf>
    <xf numFmtId="3" fontId="23" fillId="0" borderId="8" xfId="5" applyNumberFormat="1" applyFont="1" applyBorder="1" applyAlignment="1">
      <alignment horizontal="center" vertical="top"/>
    </xf>
    <xf numFmtId="4" fontId="20" fillId="0" borderId="17" xfId="5" applyNumberFormat="1" applyFont="1" applyBorder="1" applyAlignment="1">
      <alignment vertical="top" wrapText="1"/>
    </xf>
    <xf numFmtId="0" fontId="34" fillId="0" borderId="4" xfId="5" applyFont="1" applyBorder="1" applyAlignment="1">
      <alignment horizontal="center" vertical="top" wrapText="1"/>
    </xf>
    <xf numFmtId="0" fontId="34" fillId="0" borderId="4" xfId="5" applyFont="1" applyBorder="1" applyAlignment="1">
      <alignment vertical="top" wrapText="1"/>
    </xf>
    <xf numFmtId="4" fontId="34" fillId="0" borderId="4" xfId="5" applyNumberFormat="1" applyFont="1" applyBorder="1" applyAlignment="1">
      <alignment horizontal="right" vertical="top" wrapText="1"/>
    </xf>
    <xf numFmtId="0" fontId="34" fillId="0" borderId="17" xfId="5" applyFont="1" applyBorder="1" applyAlignment="1">
      <alignment horizontal="center" vertical="top" wrapText="1"/>
    </xf>
    <xf numFmtId="0" fontId="23" fillId="2" borderId="2" xfId="5" applyFont="1" applyFill="1" applyBorder="1" applyAlignment="1">
      <alignment vertical="top" wrapText="1"/>
    </xf>
    <xf numFmtId="0" fontId="23" fillId="2" borderId="2" xfId="5" applyFont="1" applyFill="1" applyBorder="1" applyAlignment="1">
      <alignment horizontal="right" vertical="top" wrapText="1"/>
    </xf>
    <xf numFmtId="4" fontId="38" fillId="0" borderId="3" xfId="5" applyNumberFormat="1" applyFont="1" applyBorder="1" applyAlignment="1">
      <alignment horizontal="center" vertical="top" wrapText="1"/>
    </xf>
    <xf numFmtId="4" fontId="38" fillId="0" borderId="3" xfId="5" applyNumberFormat="1" applyFont="1" applyBorder="1" applyAlignment="1">
      <alignment horizontal="right" vertical="top" wrapText="1"/>
    </xf>
    <xf numFmtId="4" fontId="38" fillId="0" borderId="3" xfId="5" applyNumberFormat="1" applyFont="1" applyBorder="1" applyAlignment="1">
      <alignment vertical="top" wrapText="1"/>
    </xf>
    <xf numFmtId="0" fontId="21" fillId="2" borderId="8" xfId="0" applyFont="1" applyFill="1" applyBorder="1" applyAlignment="1">
      <alignment vertical="top" wrapText="1"/>
    </xf>
    <xf numFmtId="0" fontId="21" fillId="0" borderId="8" xfId="0" applyFont="1" applyBorder="1" applyAlignment="1">
      <alignment horizontal="center" vertical="top" wrapText="1" readingOrder="1"/>
    </xf>
    <xf numFmtId="0" fontId="23" fillId="0" borderId="21" xfId="5" applyFont="1" applyBorder="1" applyAlignment="1">
      <alignment horizontal="center" vertical="top" wrapText="1"/>
    </xf>
    <xf numFmtId="0" fontId="23" fillId="0" borderId="21" xfId="5" applyFont="1" applyBorder="1" applyAlignment="1">
      <alignment horizontal="right" vertical="top" wrapText="1"/>
    </xf>
    <xf numFmtId="0" fontId="23" fillId="0" borderId="21" xfId="5" applyFont="1" applyBorder="1" applyAlignment="1">
      <alignment horizontal="right" vertical="top"/>
    </xf>
    <xf numFmtId="0" fontId="23" fillId="0" borderId="2" xfId="5" applyFont="1" applyBorder="1" applyAlignment="1">
      <alignment horizontal="right" vertical="top"/>
    </xf>
    <xf numFmtId="0" fontId="23" fillId="0" borderId="2" xfId="5" applyFont="1" applyBorder="1" applyAlignment="1">
      <alignment horizontal="center" vertical="top"/>
    </xf>
    <xf numFmtId="4" fontId="21" fillId="0" borderId="7" xfId="5" applyNumberFormat="1" applyFont="1" applyBorder="1" applyAlignment="1">
      <alignment horizontal="right" vertical="top" wrapText="1"/>
    </xf>
    <xf numFmtId="4" fontId="21" fillId="0" borderId="7" xfId="5" applyNumberFormat="1" applyFont="1" applyBorder="1" applyAlignment="1">
      <alignment vertical="top" wrapText="1"/>
    </xf>
    <xf numFmtId="0" fontId="23" fillId="0" borderId="7" xfId="5" applyFont="1" applyBorder="1" applyAlignment="1">
      <alignment vertical="top" wrapText="1"/>
    </xf>
    <xf numFmtId="0" fontId="23" fillId="0" borderId="7" xfId="5" applyFont="1" applyBorder="1" applyAlignment="1">
      <alignment horizontal="center" vertical="top" wrapText="1"/>
    </xf>
    <xf numFmtId="0" fontId="23" fillId="0" borderId="20" xfId="5" applyFont="1" applyBorder="1" applyAlignment="1">
      <alignment horizontal="center" vertical="top" wrapText="1"/>
    </xf>
    <xf numFmtId="4" fontId="23" fillId="0" borderId="20" xfId="5" applyNumberFormat="1" applyFont="1" applyBorder="1" applyAlignment="1">
      <alignment horizontal="right" vertical="top"/>
    </xf>
    <xf numFmtId="4" fontId="23" fillId="0" borderId="7" xfId="5" applyNumberFormat="1" applyFont="1" applyBorder="1" applyAlignment="1">
      <alignment horizontal="right" vertical="top"/>
    </xf>
    <xf numFmtId="4" fontId="23" fillId="0" borderId="7" xfId="5" applyNumberFormat="1" applyFont="1" applyBorder="1" applyAlignment="1">
      <alignment horizontal="center" vertical="top"/>
    </xf>
    <xf numFmtId="3" fontId="23" fillId="0" borderId="3" xfId="5" applyNumberFormat="1" applyFont="1" applyBorder="1" applyAlignment="1">
      <alignment horizontal="right" vertical="top" wrapText="1"/>
    </xf>
    <xf numFmtId="3" fontId="23" fillId="0" borderId="3" xfId="5" applyNumberFormat="1" applyFont="1" applyBorder="1" applyAlignment="1">
      <alignment horizontal="right" vertical="top"/>
    </xf>
    <xf numFmtId="0" fontId="21" fillId="2" borderId="17" xfId="0" applyFont="1" applyFill="1" applyBorder="1" applyAlignment="1">
      <alignment vertical="top" wrapText="1"/>
    </xf>
    <xf numFmtId="3" fontId="38" fillId="3" borderId="5" xfId="5" applyNumberFormat="1" applyFont="1" applyFill="1" applyBorder="1" applyAlignment="1">
      <alignment horizontal="center" vertical="top"/>
    </xf>
    <xf numFmtId="3" fontId="21" fillId="3" borderId="5" xfId="0" applyNumberFormat="1" applyFont="1" applyFill="1" applyBorder="1" applyAlignment="1">
      <alignment horizontal="left" vertical="top" wrapText="1"/>
    </xf>
    <xf numFmtId="0" fontId="32" fillId="3" borderId="5" xfId="5" applyFont="1" applyFill="1" applyBorder="1" applyAlignment="1">
      <alignment vertical="top" wrapText="1"/>
    </xf>
    <xf numFmtId="0" fontId="32" fillId="3" borderId="5" xfId="5" applyFont="1" applyFill="1" applyBorder="1" applyAlignment="1">
      <alignment horizontal="center" vertical="top" wrapText="1"/>
    </xf>
    <xf numFmtId="4" fontId="38" fillId="3" borderId="5" xfId="5" applyNumberFormat="1" applyFont="1" applyFill="1" applyBorder="1" applyAlignment="1">
      <alignment horizontal="right" vertical="top" wrapText="1"/>
    </xf>
    <xf numFmtId="4" fontId="38" fillId="3" borderId="5" xfId="5" applyNumberFormat="1" applyFont="1" applyFill="1" applyBorder="1" applyAlignment="1">
      <alignment vertical="top" wrapText="1"/>
    </xf>
    <xf numFmtId="0" fontId="21" fillId="0" borderId="2" xfId="5" applyFont="1" applyBorder="1" applyAlignment="1">
      <alignment vertical="top"/>
    </xf>
    <xf numFmtId="4" fontId="21" fillId="0" borderId="2" xfId="5" applyNumberFormat="1" applyFont="1" applyBorder="1" applyAlignment="1">
      <alignment horizontal="right" vertical="top"/>
    </xf>
    <xf numFmtId="4" fontId="21" fillId="0" borderId="2" xfId="5" applyNumberFormat="1" applyFont="1" applyBorder="1" applyAlignment="1">
      <alignment horizontal="center" vertical="top"/>
    </xf>
    <xf numFmtId="1" fontId="21" fillId="0" borderId="7" xfId="0" applyNumberFormat="1" applyFont="1" applyBorder="1" applyAlignment="1">
      <alignment horizontal="center" vertical="top"/>
    </xf>
    <xf numFmtId="0" fontId="21" fillId="0" borderId="7" xfId="0" applyFont="1" applyBorder="1" applyAlignment="1">
      <alignment vertical="top" wrapText="1"/>
    </xf>
    <xf numFmtId="0" fontId="21" fillId="0" borderId="7" xfId="5" applyFont="1" applyBorder="1" applyAlignment="1">
      <alignment horizontal="center" vertical="top"/>
    </xf>
    <xf numFmtId="0" fontId="23" fillId="0" borderId="3" xfId="5" applyFont="1" applyBorder="1" applyAlignment="1">
      <alignment horizontal="center" vertical="top" wrapText="1"/>
    </xf>
    <xf numFmtId="0" fontId="21" fillId="0" borderId="3" xfId="22" applyFont="1" applyBorder="1" applyAlignment="1">
      <alignment vertical="top" wrapText="1"/>
    </xf>
    <xf numFmtId="3" fontId="23" fillId="0" borderId="3" xfId="0" applyNumberFormat="1" applyFont="1" applyBorder="1" applyAlignment="1">
      <alignment horizontal="right" vertical="top"/>
    </xf>
    <xf numFmtId="0" fontId="21" fillId="0" borderId="3" xfId="22" applyFont="1" applyBorder="1" applyAlignment="1">
      <alignment horizontal="left" vertical="top" wrapText="1"/>
    </xf>
    <xf numFmtId="0" fontId="21" fillId="0" borderId="12" xfId="0" applyFont="1" applyBorder="1"/>
    <xf numFmtId="0" fontId="21" fillId="2" borderId="3" xfId="0" applyFont="1" applyFill="1" applyBorder="1" applyAlignment="1">
      <alignment vertical="top"/>
    </xf>
    <xf numFmtId="4" fontId="23" fillId="2" borderId="3" xfId="0" applyNumberFormat="1" applyFont="1" applyFill="1" applyBorder="1" applyAlignment="1">
      <alignment horizontal="center" vertical="top"/>
    </xf>
    <xf numFmtId="1" fontId="21" fillId="0" borderId="17" xfId="0" applyNumberFormat="1" applyFont="1" applyBorder="1" applyAlignment="1">
      <alignment horizontal="center" vertical="top"/>
    </xf>
    <xf numFmtId="0" fontId="21" fillId="0" borderId="8" xfId="5" applyFont="1" applyBorder="1" applyAlignment="1">
      <alignment vertical="top"/>
    </xf>
    <xf numFmtId="4" fontId="21" fillId="0" borderId="17" xfId="5" applyNumberFormat="1" applyFont="1" applyBorder="1" applyAlignment="1">
      <alignment horizontal="right" vertical="top"/>
    </xf>
    <xf numFmtId="4" fontId="21" fillId="0" borderId="17" xfId="5" applyNumberFormat="1" applyFont="1" applyBorder="1" applyAlignment="1">
      <alignment horizontal="center" vertical="top"/>
    </xf>
    <xf numFmtId="3" fontId="21" fillId="3" borderId="5" xfId="5" applyNumberFormat="1" applyFont="1" applyFill="1" applyBorder="1" applyAlignment="1">
      <alignment horizontal="center" vertical="top"/>
    </xf>
    <xf numFmtId="0" fontId="23" fillId="3" borderId="5" xfId="5" applyFont="1" applyFill="1" applyBorder="1" applyAlignment="1">
      <alignment vertical="top" wrapText="1"/>
    </xf>
    <xf numFmtId="0" fontId="23" fillId="3" borderId="5" xfId="5" applyFont="1" applyFill="1" applyBorder="1" applyAlignment="1">
      <alignment horizontal="center" vertical="top" wrapText="1"/>
    </xf>
    <xf numFmtId="4" fontId="21" fillId="3" borderId="5" xfId="5" applyNumberFormat="1" applyFont="1" applyFill="1" applyBorder="1" applyAlignment="1">
      <alignment horizontal="right" vertical="top" wrapText="1"/>
    </xf>
    <xf numFmtId="4" fontId="21" fillId="3" borderId="5" xfId="5" applyNumberFormat="1" applyFont="1" applyFill="1" applyBorder="1" applyAlignment="1">
      <alignment horizontal="center" vertical="top" wrapText="1"/>
    </xf>
    <xf numFmtId="0" fontId="23" fillId="0" borderId="8" xfId="5" applyFont="1" applyBorder="1" applyAlignment="1">
      <alignment vertical="top" wrapText="1"/>
    </xf>
    <xf numFmtId="0" fontId="23" fillId="0" borderId="8" xfId="5" applyFont="1" applyBorder="1" applyAlignment="1">
      <alignment horizontal="center" vertical="top" wrapText="1"/>
    </xf>
    <xf numFmtId="4" fontId="21" fillId="0" borderId="8" xfId="5" applyNumberFormat="1" applyFont="1" applyBorder="1" applyAlignment="1">
      <alignment vertical="top" wrapText="1"/>
    </xf>
    <xf numFmtId="4" fontId="21" fillId="3" borderId="5" xfId="5" applyNumberFormat="1" applyFont="1" applyFill="1" applyBorder="1" applyAlignment="1">
      <alignment vertical="top" wrapText="1"/>
    </xf>
    <xf numFmtId="0" fontId="21" fillId="9" borderId="5" xfId="5" applyFont="1" applyFill="1" applyBorder="1" applyAlignment="1">
      <alignment vertical="top"/>
    </xf>
    <xf numFmtId="0" fontId="21" fillId="9" borderId="5" xfId="5" applyFont="1" applyFill="1" applyBorder="1" applyAlignment="1">
      <alignment horizontal="center" vertical="top"/>
    </xf>
    <xf numFmtId="4" fontId="21" fillId="8" borderId="5" xfId="5" applyNumberFormat="1" applyFont="1" applyFill="1" applyBorder="1" applyAlignment="1">
      <alignment vertical="top"/>
    </xf>
    <xf numFmtId="4" fontId="21" fillId="9" borderId="5" xfId="5" applyNumberFormat="1" applyFont="1" applyFill="1" applyBorder="1" applyAlignment="1">
      <alignment vertical="top"/>
    </xf>
    <xf numFmtId="189" fontId="23" fillId="10" borderId="5" xfId="5" applyNumberFormat="1" applyFont="1" applyFill="1" applyBorder="1" applyAlignment="1">
      <alignment horizontal="right" vertical="top"/>
    </xf>
    <xf numFmtId="49" fontId="21" fillId="0" borderId="3" xfId="5" applyNumberFormat="1" applyFont="1" applyBorder="1" applyAlignment="1">
      <alignment horizontal="center" vertical="top" wrapText="1"/>
    </xf>
    <xf numFmtId="49" fontId="21" fillId="0" borderId="3" xfId="5" applyNumberFormat="1" applyFont="1" applyBorder="1" applyAlignment="1">
      <alignment horizontal="center" wrapText="1"/>
    </xf>
    <xf numFmtId="49" fontId="21" fillId="0" borderId="3" xfId="5" applyNumberFormat="1" applyFont="1" applyBorder="1" applyAlignment="1">
      <alignment horizontal="center" vertical="center" wrapText="1"/>
    </xf>
    <xf numFmtId="0" fontId="21" fillId="0" borderId="3" xfId="5" applyFont="1" applyBorder="1" applyAlignment="1">
      <alignment horizontal="left" vertical="top" wrapText="1" readingOrder="1"/>
    </xf>
    <xf numFmtId="49" fontId="21" fillId="0" borderId="3" xfId="5" applyNumberFormat="1" applyFont="1" applyBorder="1" applyAlignment="1">
      <alignment vertical="top"/>
    </xf>
    <xf numFmtId="0" fontId="32" fillId="0" borderId="2" xfId="5" applyFont="1" applyBorder="1" applyAlignment="1">
      <alignment vertical="top" wrapText="1"/>
    </xf>
    <xf numFmtId="4" fontId="38" fillId="0" borderId="7" xfId="5" applyNumberFormat="1" applyFont="1" applyBorder="1" applyAlignment="1">
      <alignment vertical="top" wrapText="1"/>
    </xf>
    <xf numFmtId="0" fontId="32" fillId="0" borderId="7" xfId="5" applyFont="1" applyBorder="1" applyAlignment="1">
      <alignment vertical="top" wrapText="1"/>
    </xf>
    <xf numFmtId="0" fontId="32" fillId="0" borderId="7" xfId="5" applyFont="1" applyBorder="1" applyAlignment="1">
      <alignment horizontal="center" vertical="top" wrapText="1"/>
    </xf>
    <xf numFmtId="3" fontId="20" fillId="8" borderId="5" xfId="5" applyNumberFormat="1" applyFont="1" applyFill="1" applyBorder="1" applyAlignment="1">
      <alignment vertical="top"/>
    </xf>
    <xf numFmtId="0" fontId="20" fillId="0" borderId="2" xfId="5" applyFont="1" applyBorder="1" applyAlignment="1">
      <alignment horizontal="center" vertical="top"/>
    </xf>
    <xf numFmtId="3" fontId="21" fillId="2" borderId="3" xfId="5" applyNumberFormat="1" applyFont="1" applyFill="1" applyBorder="1" applyAlignment="1">
      <alignment horizontal="center" vertical="top" wrapText="1"/>
    </xf>
    <xf numFmtId="3" fontId="21" fillId="2" borderId="3" xfId="11" applyNumberFormat="1" applyFont="1" applyFill="1" applyBorder="1" applyAlignment="1">
      <alignment horizontal="center" vertical="top" wrapText="1"/>
    </xf>
    <xf numFmtId="0" fontId="21" fillId="0" borderId="3" xfId="5" applyFont="1" applyBorder="1" applyAlignment="1">
      <alignment horizontal="center" vertical="center"/>
    </xf>
    <xf numFmtId="4" fontId="21" fillId="0" borderId="7" xfId="5" applyNumberFormat="1" applyFont="1" applyBorder="1" applyAlignment="1">
      <alignment horizontal="center" vertical="top" wrapText="1"/>
    </xf>
    <xf numFmtId="4" fontId="23" fillId="0" borderId="3" xfId="5" applyNumberFormat="1" applyFont="1" applyBorder="1" applyAlignment="1">
      <alignment horizontal="center" vertical="top" wrapText="1"/>
    </xf>
    <xf numFmtId="4" fontId="21" fillId="2" borderId="3" xfId="0" applyNumberFormat="1" applyFont="1" applyFill="1" applyBorder="1" applyAlignment="1">
      <alignment horizontal="right" vertical="top"/>
    </xf>
    <xf numFmtId="4" fontId="23" fillId="0" borderId="3" xfId="5" applyNumberFormat="1" applyFont="1" applyBorder="1" applyAlignment="1">
      <alignment horizontal="right" vertical="top" wrapText="1"/>
    </xf>
    <xf numFmtId="0" fontId="21" fillId="2" borderId="3" xfId="0" applyFont="1" applyFill="1" applyBorder="1" applyAlignment="1">
      <alignment horizontal="left" vertical="top" wrapText="1" readingOrder="1"/>
    </xf>
    <xf numFmtId="0" fontId="21" fillId="2" borderId="3" xfId="0" applyFont="1" applyFill="1" applyBorder="1" applyAlignment="1">
      <alignment horizontal="center" vertical="top" wrapText="1" readingOrder="1"/>
    </xf>
    <xf numFmtId="0" fontId="21" fillId="2" borderId="3" xfId="5" applyFont="1" applyFill="1" applyBorder="1" applyAlignment="1">
      <alignment horizontal="left" vertical="top" wrapText="1"/>
    </xf>
    <xf numFmtId="0" fontId="21" fillId="0" borderId="32" xfId="5" applyFont="1" applyBorder="1" applyAlignment="1">
      <alignment vertical="center"/>
    </xf>
    <xf numFmtId="0" fontId="21" fillId="0" borderId="0" xfId="5" applyFont="1" applyAlignment="1">
      <alignment vertical="center"/>
    </xf>
    <xf numFmtId="0" fontId="23" fillId="3" borderId="3" xfId="0" applyFont="1" applyFill="1" applyBorder="1" applyAlignment="1">
      <alignment horizontal="center" vertical="top" wrapText="1" readingOrder="1"/>
    </xf>
    <xf numFmtId="0" fontId="23" fillId="11" borderId="3" xfId="0" applyFont="1" applyFill="1" applyBorder="1" applyAlignment="1">
      <alignment horizontal="center" vertical="top" wrapText="1" readingOrder="1"/>
    </xf>
    <xf numFmtId="189" fontId="21" fillId="2" borderId="3" xfId="2" applyNumberFormat="1" applyFont="1" applyFill="1" applyBorder="1" applyAlignment="1">
      <alignment horizontal="center" vertical="top" wrapText="1"/>
    </xf>
    <xf numFmtId="190" fontId="21" fillId="0" borderId="3" xfId="0" applyNumberFormat="1" applyFont="1" applyBorder="1" applyAlignment="1">
      <alignment horizontal="right" vertical="top"/>
    </xf>
    <xf numFmtId="1" fontId="21" fillId="2" borderId="3" xfId="0" applyNumberFormat="1" applyFont="1" applyFill="1" applyBorder="1" applyAlignment="1">
      <alignment horizontal="center" vertical="top" wrapText="1"/>
    </xf>
    <xf numFmtId="0" fontId="21" fillId="2" borderId="3" xfId="0" applyFont="1" applyFill="1" applyBorder="1" applyAlignment="1">
      <alignment horizontal="left" vertical="top"/>
    </xf>
    <xf numFmtId="0" fontId="21" fillId="0" borderId="29" xfId="0" applyFont="1" applyBorder="1" applyAlignment="1">
      <alignment horizontal="left" vertical="top"/>
    </xf>
    <xf numFmtId="0" fontId="21" fillId="0" borderId="29" xfId="0" applyFont="1" applyBorder="1" applyAlignment="1">
      <alignment horizontal="center" vertical="top"/>
    </xf>
    <xf numFmtId="190" fontId="21" fillId="0" borderId="29" xfId="0" applyNumberFormat="1" applyFont="1" applyBorder="1" applyAlignment="1">
      <alignment horizontal="right" vertical="top"/>
    </xf>
    <xf numFmtId="190" fontId="21" fillId="0" borderId="19" xfId="0" applyNumberFormat="1" applyFont="1" applyBorder="1" applyAlignment="1">
      <alignment horizontal="right" vertical="top"/>
    </xf>
    <xf numFmtId="0" fontId="21" fillId="13" borderId="3" xfId="0" applyFont="1" applyFill="1" applyBorder="1" applyAlignment="1">
      <alignment horizontal="left" vertical="top" wrapText="1"/>
    </xf>
    <xf numFmtId="0" fontId="21" fillId="13" borderId="3" xfId="0" applyFont="1" applyFill="1" applyBorder="1" applyAlignment="1">
      <alignment horizontal="left" vertical="top"/>
    </xf>
    <xf numFmtId="0" fontId="21" fillId="2" borderId="3" xfId="11" applyFont="1" applyFill="1" applyBorder="1" applyAlignment="1">
      <alignment horizontal="left" vertical="top" readingOrder="1"/>
    </xf>
    <xf numFmtId="17" fontId="21" fillId="2" borderId="3" xfId="11" applyNumberFormat="1" applyFont="1" applyFill="1" applyBorder="1" applyAlignment="1">
      <alignment horizontal="center" vertical="top"/>
    </xf>
    <xf numFmtId="3" fontId="21" fillId="2" borderId="3" xfId="2" applyNumberFormat="1" applyFont="1" applyFill="1" applyBorder="1" applyAlignment="1">
      <alignment horizontal="right" vertical="top" wrapText="1"/>
    </xf>
    <xf numFmtId="17" fontId="21" fillId="0" borderId="3" xfId="11" applyNumberFormat="1" applyFont="1" applyBorder="1" applyAlignment="1">
      <alignment horizontal="center" vertical="top" wrapText="1" readingOrder="1"/>
    </xf>
    <xf numFmtId="3" fontId="21" fillId="0" borderId="29" xfId="0" applyNumberFormat="1" applyFont="1" applyBorder="1" applyAlignment="1">
      <alignment horizontal="right" vertical="top"/>
    </xf>
    <xf numFmtId="3" fontId="21" fillId="2" borderId="3" xfId="11" applyNumberFormat="1" applyFont="1" applyFill="1" applyBorder="1" applyAlignment="1">
      <alignment horizontal="center" vertical="top" wrapText="1" readingOrder="1"/>
    </xf>
    <xf numFmtId="191" fontId="21" fillId="2" borderId="3" xfId="11" applyNumberFormat="1" applyFont="1" applyFill="1" applyBorder="1" applyAlignment="1">
      <alignment horizontal="center" vertical="top"/>
    </xf>
    <xf numFmtId="17" fontId="21" fillId="2" borderId="3" xfId="11" applyNumberFormat="1" applyFont="1" applyFill="1" applyBorder="1" applyAlignment="1">
      <alignment horizontal="center" vertical="top" wrapText="1"/>
    </xf>
    <xf numFmtId="3" fontId="21" fillId="2" borderId="3" xfId="0" applyNumberFormat="1" applyFont="1" applyFill="1" applyBorder="1" applyAlignment="1">
      <alignment horizontal="right" vertical="top" wrapText="1"/>
    </xf>
    <xf numFmtId="0" fontId="21" fillId="2" borderId="3" xfId="0" applyFont="1" applyFill="1" applyBorder="1" applyAlignment="1">
      <alignment horizontal="left" vertical="top" readingOrder="1"/>
    </xf>
    <xf numFmtId="0" fontId="23" fillId="0" borderId="3" xfId="5" applyFont="1" applyBorder="1" applyAlignment="1">
      <alignment vertical="top"/>
    </xf>
    <xf numFmtId="17" fontId="21" fillId="2" borderId="3" xfId="0" applyNumberFormat="1" applyFont="1" applyFill="1" applyBorder="1" applyAlignment="1">
      <alignment horizontal="center" vertical="top" wrapText="1"/>
    </xf>
    <xf numFmtId="17" fontId="21" fillId="0" borderId="3" xfId="11" applyNumberFormat="1" applyFont="1" applyBorder="1" applyAlignment="1">
      <alignment horizontal="center" vertical="top"/>
    </xf>
    <xf numFmtId="0" fontId="23" fillId="2" borderId="3" xfId="0" applyFont="1" applyFill="1" applyBorder="1" applyAlignment="1">
      <alignment horizontal="center" vertical="top" wrapText="1" readingOrder="1"/>
    </xf>
    <xf numFmtId="4" fontId="21" fillId="0" borderId="3" xfId="0" applyNumberFormat="1" applyFont="1" applyBorder="1" applyAlignment="1">
      <alignment horizontal="right" vertical="top"/>
    </xf>
    <xf numFmtId="17" fontId="21" fillId="0" borderId="3" xfId="5" applyNumberFormat="1" applyFont="1" applyBorder="1" applyAlignment="1">
      <alignment horizontal="center" vertical="top"/>
    </xf>
    <xf numFmtId="0" fontId="21" fillId="0" borderId="3" xfId="0" applyFont="1" applyBorder="1" applyAlignment="1">
      <alignment horizontal="left" vertical="top" readingOrder="1"/>
    </xf>
    <xf numFmtId="4" fontId="21" fillId="2" borderId="3" xfId="5" applyNumberFormat="1" applyFont="1" applyFill="1" applyBorder="1" applyAlignment="1">
      <alignment horizontal="center" vertical="top" wrapText="1"/>
    </xf>
    <xf numFmtId="49" fontId="21" fillId="0" borderId="3" xfId="0" applyNumberFormat="1" applyFont="1" applyBorder="1" applyAlignment="1">
      <alignment horizontal="center" vertical="top" wrapText="1"/>
    </xf>
    <xf numFmtId="0" fontId="21" fillId="2" borderId="3" xfId="11" applyFont="1" applyFill="1" applyBorder="1" applyAlignment="1">
      <alignment horizontal="left" vertical="center" wrapText="1" readingOrder="1"/>
    </xf>
    <xf numFmtId="3" fontId="21" fillId="0" borderId="3" xfId="0" applyNumberFormat="1" applyFont="1" applyBorder="1" applyAlignment="1">
      <alignment horizontal="center" vertical="top" wrapText="1"/>
    </xf>
    <xf numFmtId="0" fontId="21" fillId="0" borderId="3" xfId="0" applyFont="1" applyBorder="1" applyAlignment="1">
      <alignment horizontal="left" vertical="center" wrapText="1"/>
    </xf>
    <xf numFmtId="9" fontId="21" fillId="0" borderId="3" xfId="0" applyNumberFormat="1" applyFont="1" applyBorder="1" applyAlignment="1">
      <alignment horizontal="center" vertical="top" wrapText="1"/>
    </xf>
    <xf numFmtId="0" fontId="21" fillId="0" borderId="3" xfId="0" applyFont="1" applyBorder="1" applyAlignment="1">
      <alignment horizontal="right" vertical="top" wrapText="1"/>
    </xf>
    <xf numFmtId="0" fontId="21" fillId="0" borderId="3" xfId="0" applyFont="1" applyBorder="1" applyAlignment="1">
      <alignment horizontal="center" wrapText="1"/>
    </xf>
    <xf numFmtId="49" fontId="21" fillId="0" borderId="3" xfId="11" applyNumberFormat="1" applyFont="1" applyBorder="1" applyAlignment="1">
      <alignment horizontal="center" vertical="top"/>
    </xf>
    <xf numFmtId="0" fontId="21" fillId="0" borderId="2" xfId="5" applyFont="1" applyBorder="1" applyAlignment="1">
      <alignment horizontal="center" vertical="top"/>
    </xf>
    <xf numFmtId="0" fontId="21" fillId="0" borderId="2" xfId="5" applyFont="1" applyBorder="1" applyAlignment="1">
      <alignment horizontal="right" vertical="top"/>
    </xf>
    <xf numFmtId="0" fontId="21" fillId="0" borderId="2" xfId="5" applyFont="1" applyBorder="1" applyAlignment="1">
      <alignment horizontal="center" vertical="center"/>
    </xf>
    <xf numFmtId="1" fontId="21" fillId="2" borderId="2" xfId="0" applyNumberFormat="1" applyFont="1" applyFill="1" applyBorder="1" applyAlignment="1">
      <alignment horizontal="center" vertical="top"/>
    </xf>
    <xf numFmtId="0" fontId="21" fillId="0" borderId="2" xfId="5" applyFont="1" applyBorder="1" applyAlignment="1">
      <alignment vertical="center"/>
    </xf>
    <xf numFmtId="3" fontId="21" fillId="0" borderId="3" xfId="5" applyNumberFormat="1" applyFont="1" applyBorder="1" applyAlignment="1">
      <alignment vertical="top"/>
    </xf>
    <xf numFmtId="1" fontId="21" fillId="2" borderId="3" xfId="0" applyNumberFormat="1" applyFont="1" applyFill="1" applyBorder="1" applyAlignment="1">
      <alignment horizontal="center" vertical="center"/>
    </xf>
    <xf numFmtId="0" fontId="23" fillId="0" borderId="3" xfId="5" applyFont="1" applyBorder="1" applyAlignment="1">
      <alignment vertical="center" wrapText="1"/>
    </xf>
    <xf numFmtId="3" fontId="38" fillId="3" borderId="7" xfId="5" applyNumberFormat="1" applyFont="1" applyFill="1" applyBorder="1" applyAlignment="1">
      <alignment horizontal="center" vertical="top"/>
    </xf>
    <xf numFmtId="3" fontId="21" fillId="3" borderId="7" xfId="0" applyNumberFormat="1" applyFont="1" applyFill="1" applyBorder="1" applyAlignment="1">
      <alignment horizontal="left" vertical="top" wrapText="1"/>
    </xf>
    <xf numFmtId="0" fontId="32" fillId="3" borderId="7" xfId="5" applyFont="1" applyFill="1" applyBorder="1" applyAlignment="1">
      <alignment vertical="top" wrapText="1"/>
    </xf>
    <xf numFmtId="0" fontId="32" fillId="3" borderId="7" xfId="5" applyFont="1" applyFill="1" applyBorder="1" applyAlignment="1">
      <alignment horizontal="center" vertical="top" wrapText="1"/>
    </xf>
    <xf numFmtId="4" fontId="38" fillId="3" borderId="7" xfId="5" applyNumberFormat="1" applyFont="1" applyFill="1" applyBorder="1" applyAlignment="1">
      <alignment vertical="top" wrapText="1"/>
    </xf>
    <xf numFmtId="1" fontId="23" fillId="2" borderId="17" xfId="0" applyNumberFormat="1" applyFont="1" applyFill="1" applyBorder="1" applyAlignment="1">
      <alignment horizontal="center" vertical="center"/>
    </xf>
    <xf numFmtId="0" fontId="21" fillId="0" borderId="17" xfId="0" applyFont="1" applyBorder="1" applyAlignment="1">
      <alignment horizontal="left" vertical="top" wrapText="1" readingOrder="1"/>
    </xf>
    <xf numFmtId="4" fontId="21" fillId="0" borderId="17" xfId="5" applyNumberFormat="1" applyFont="1" applyBorder="1" applyAlignment="1">
      <alignment horizontal="center" vertical="top" wrapText="1"/>
    </xf>
    <xf numFmtId="4" fontId="21" fillId="0" borderId="2" xfId="5" applyNumberFormat="1" applyFont="1" applyBorder="1" applyAlignment="1">
      <alignment vertical="center"/>
    </xf>
    <xf numFmtId="0" fontId="21" fillId="0" borderId="7" xfId="5" applyFont="1" applyBorder="1" applyAlignment="1">
      <alignment horizontal="center" vertical="center"/>
    </xf>
    <xf numFmtId="4" fontId="38" fillId="0" borderId="7" xfId="5" applyNumberFormat="1" applyFont="1" applyBorder="1" applyAlignment="1">
      <alignment horizontal="center" vertical="top" wrapText="1"/>
    </xf>
    <xf numFmtId="1" fontId="23" fillId="2" borderId="28" xfId="0" applyNumberFormat="1" applyFont="1" applyFill="1" applyBorder="1" applyAlignment="1">
      <alignment horizontal="center" vertical="top"/>
    </xf>
    <xf numFmtId="0" fontId="21" fillId="0" borderId="28" xfId="11" applyFont="1" applyBorder="1" applyAlignment="1">
      <alignment horizontal="left" vertical="top" wrapText="1" readingOrder="1"/>
    </xf>
    <xf numFmtId="0" fontId="21" fillId="0" borderId="28" xfId="11" applyFont="1" applyBorder="1" applyAlignment="1">
      <alignment horizontal="center" vertical="top" wrapText="1" readingOrder="1"/>
    </xf>
    <xf numFmtId="0" fontId="21" fillId="0" borderId="28" xfId="11" applyFont="1" applyBorder="1" applyAlignment="1">
      <alignment horizontal="center" vertical="top"/>
    </xf>
    <xf numFmtId="3" fontId="21" fillId="0" borderId="28" xfId="0" applyNumberFormat="1" applyFont="1" applyBorder="1" applyAlignment="1">
      <alignment vertical="top"/>
    </xf>
    <xf numFmtId="4" fontId="38" fillId="0" borderId="7" xfId="5" applyNumberFormat="1" applyFont="1" applyBorder="1" applyAlignment="1">
      <alignment horizontal="right" vertical="top" wrapText="1"/>
    </xf>
    <xf numFmtId="4" fontId="21" fillId="0" borderId="3" xfId="0" applyNumberFormat="1" applyFont="1" applyBorder="1" applyAlignment="1">
      <alignment horizontal="center" vertical="top"/>
    </xf>
    <xf numFmtId="49" fontId="21" fillId="0" borderId="17" xfId="5" applyNumberFormat="1" applyFont="1" applyBorder="1" applyAlignment="1">
      <alignment horizontal="center" vertical="top" wrapText="1"/>
    </xf>
    <xf numFmtId="0" fontId="21" fillId="0" borderId="3" xfId="7" applyFont="1" applyBorder="1" applyAlignment="1">
      <alignment horizontal="left" vertical="center" wrapText="1"/>
    </xf>
    <xf numFmtId="0" fontId="32" fillId="0" borderId="3" xfId="5" applyFont="1" applyBorder="1" applyAlignment="1">
      <alignment vertical="top" wrapText="1"/>
    </xf>
    <xf numFmtId="0" fontId="32" fillId="0" borderId="3" xfId="5" applyFont="1" applyBorder="1" applyAlignment="1">
      <alignment horizontal="center" vertical="top" wrapText="1"/>
    </xf>
    <xf numFmtId="0" fontId="38" fillId="0" borderId="3" xfId="5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 wrapText="1"/>
    </xf>
    <xf numFmtId="0" fontId="38" fillId="0" borderId="3" xfId="5" applyFont="1" applyBorder="1" applyAlignment="1">
      <alignment horizontal="right" vertical="top"/>
    </xf>
    <xf numFmtId="0" fontId="38" fillId="0" borderId="7" xfId="5" applyFont="1" applyBorder="1" applyAlignment="1">
      <alignment vertical="center"/>
    </xf>
    <xf numFmtId="4" fontId="38" fillId="2" borderId="3" xfId="21" applyNumberFormat="1" applyFont="1" applyFill="1" applyBorder="1" applyAlignment="1">
      <alignment horizontal="right" vertical="top" wrapText="1" readingOrder="1"/>
    </xf>
    <xf numFmtId="4" fontId="38" fillId="0" borderId="7" xfId="5" applyNumberFormat="1" applyFont="1" applyBorder="1" applyAlignment="1">
      <alignment horizontal="right" vertical="top"/>
    </xf>
    <xf numFmtId="4" fontId="38" fillId="0" borderId="7" xfId="5" applyNumberFormat="1" applyFont="1" applyBorder="1" applyAlignment="1">
      <alignment horizontal="right" vertical="center"/>
    </xf>
    <xf numFmtId="3" fontId="38" fillId="0" borderId="3" xfId="5" applyNumberFormat="1" applyFont="1" applyBorder="1" applyAlignment="1">
      <alignment horizontal="right" vertical="top" wrapText="1"/>
    </xf>
    <xf numFmtId="3" fontId="38" fillId="0" borderId="3" xfId="21" applyNumberFormat="1" applyFont="1" applyBorder="1" applyAlignment="1">
      <alignment horizontal="right" vertical="top" wrapText="1" readingOrder="1"/>
    </xf>
    <xf numFmtId="3" fontId="38" fillId="0" borderId="3" xfId="5" applyNumberFormat="1" applyFont="1" applyBorder="1" applyAlignment="1">
      <alignment horizontal="right" vertical="top"/>
    </xf>
    <xf numFmtId="0" fontId="38" fillId="0" borderId="3" xfId="0" applyFont="1" applyBorder="1" applyAlignment="1">
      <alignment horizontal="left" vertical="center" wrapText="1" readingOrder="1"/>
    </xf>
    <xf numFmtId="0" fontId="38" fillId="0" borderId="19" xfId="0" applyFont="1" applyBorder="1" applyAlignment="1">
      <alignment horizontal="center" vertical="center"/>
    </xf>
    <xf numFmtId="4" fontId="38" fillId="0" borderId="3" xfId="2" applyNumberFormat="1" applyFont="1" applyFill="1" applyBorder="1" applyAlignment="1">
      <alignment horizontal="right" vertical="top"/>
    </xf>
    <xf numFmtId="4" fontId="38" fillId="0" borderId="3" xfId="0" applyNumberFormat="1" applyFont="1" applyBorder="1" applyAlignment="1">
      <alignment horizontal="right" vertical="top"/>
    </xf>
    <xf numFmtId="4" fontId="38" fillId="0" borderId="3" xfId="2" applyNumberFormat="1" applyFont="1" applyFill="1" applyBorder="1" applyAlignment="1">
      <alignment horizontal="right" vertical="center"/>
    </xf>
    <xf numFmtId="1" fontId="21" fillId="0" borderId="17" xfId="0" applyNumberFormat="1" applyFont="1" applyBorder="1" applyAlignment="1">
      <alignment horizontal="center" vertical="top" wrapText="1"/>
    </xf>
    <xf numFmtId="2" fontId="21" fillId="0" borderId="3" xfId="5" applyNumberFormat="1" applyFont="1" applyBorder="1" applyAlignment="1">
      <alignment wrapText="1"/>
    </xf>
    <xf numFmtId="2" fontId="21" fillId="0" borderId="3" xfId="0" applyNumberFormat="1" applyFont="1" applyBorder="1" applyAlignment="1">
      <alignment horizontal="left" vertical="top" wrapText="1" readingOrder="1"/>
    </xf>
    <xf numFmtId="2" fontId="21" fillId="0" borderId="3" xfId="0" applyNumberFormat="1" applyFont="1" applyBorder="1" applyAlignment="1">
      <alignment horizontal="center" vertical="top" wrapText="1"/>
    </xf>
    <xf numFmtId="3" fontId="38" fillId="0" borderId="17" xfId="21" applyNumberFormat="1" applyFont="1" applyBorder="1" applyAlignment="1">
      <alignment horizontal="right" vertical="top" wrapText="1" readingOrder="1"/>
    </xf>
    <xf numFmtId="3" fontId="38" fillId="0" borderId="17" xfId="2" applyNumberFormat="1" applyFont="1" applyFill="1" applyBorder="1" applyAlignment="1">
      <alignment horizontal="right" vertical="top"/>
    </xf>
    <xf numFmtId="3" fontId="38" fillId="0" borderId="17" xfId="0" applyNumberFormat="1" applyFont="1" applyBorder="1" applyAlignment="1">
      <alignment horizontal="right" vertical="top"/>
    </xf>
    <xf numFmtId="1" fontId="23" fillId="0" borderId="7" xfId="0" applyNumberFormat="1" applyFont="1" applyBorder="1" applyAlignment="1">
      <alignment horizontal="center" vertical="top" wrapText="1"/>
    </xf>
    <xf numFmtId="4" fontId="38" fillId="3" borderId="7" xfId="5" applyNumberFormat="1" applyFont="1" applyFill="1" applyBorder="1" applyAlignment="1">
      <alignment horizontal="right" vertical="top" wrapText="1"/>
    </xf>
    <xf numFmtId="0" fontId="38" fillId="0" borderId="2" xfId="5" applyFont="1" applyBorder="1" applyAlignment="1">
      <alignment vertical="center"/>
    </xf>
    <xf numFmtId="4" fontId="38" fillId="0" borderId="2" xfId="5" applyNumberFormat="1" applyFont="1" applyBorder="1" applyAlignment="1">
      <alignment horizontal="right" vertical="top"/>
    </xf>
    <xf numFmtId="4" fontId="38" fillId="0" borderId="2" xfId="5" applyNumberFormat="1" applyFont="1" applyBorder="1" applyAlignment="1">
      <alignment horizontal="right" vertical="center"/>
    </xf>
    <xf numFmtId="1" fontId="21" fillId="0" borderId="7" xfId="0" applyNumberFormat="1" applyFont="1" applyBorder="1" applyAlignment="1">
      <alignment horizontal="center" vertical="top" wrapText="1"/>
    </xf>
    <xf numFmtId="3" fontId="21" fillId="0" borderId="3" xfId="2" applyNumberFormat="1" applyFont="1" applyFill="1" applyBorder="1" applyAlignment="1">
      <alignment horizontal="right" vertical="top" wrapText="1"/>
    </xf>
    <xf numFmtId="0" fontId="32" fillId="0" borderId="3" xfId="5" applyFont="1" applyBorder="1" applyAlignment="1">
      <alignment vertical="center" wrapText="1"/>
    </xf>
    <xf numFmtId="0" fontId="32" fillId="0" borderId="3" xfId="5" applyFont="1" applyBorder="1" applyAlignment="1">
      <alignment horizontal="right" vertical="top" wrapText="1"/>
    </xf>
    <xf numFmtId="3" fontId="20" fillId="0" borderId="7" xfId="0" applyNumberFormat="1" applyFont="1" applyBorder="1" applyAlignment="1">
      <alignment horizontal="right" vertical="top"/>
    </xf>
    <xf numFmtId="3" fontId="20" fillId="0" borderId="3" xfId="0" applyNumberFormat="1" applyFont="1" applyBorder="1" applyAlignment="1">
      <alignment horizontal="right"/>
    </xf>
    <xf numFmtId="3" fontId="20" fillId="0" borderId="28" xfId="0" applyNumberFormat="1" applyFont="1" applyBorder="1" applyAlignment="1">
      <alignment horizontal="right"/>
    </xf>
    <xf numFmtId="3" fontId="23" fillId="0" borderId="5" xfId="0" applyNumberFormat="1" applyFont="1" applyBorder="1" applyAlignment="1">
      <alignment horizontal="right"/>
    </xf>
    <xf numFmtId="0" fontId="21" fillId="0" borderId="17" xfId="5" applyFont="1" applyBorder="1" applyAlignment="1">
      <alignment horizontal="center"/>
    </xf>
    <xf numFmtId="4" fontId="21" fillId="0" borderId="17" xfId="5" applyNumberFormat="1" applyFont="1" applyBorder="1" applyAlignment="1">
      <alignment horizontal="right" vertical="top" wrapText="1"/>
    </xf>
    <xf numFmtId="0" fontId="21" fillId="0" borderId="3" xfId="0" applyFont="1" applyBorder="1" applyAlignment="1">
      <alignment horizontal="center" vertical="center" wrapText="1" readingOrder="1"/>
    </xf>
    <xf numFmtId="4" fontId="21" fillId="0" borderId="8" xfId="5" applyNumberFormat="1" applyFont="1" applyBorder="1" applyAlignment="1">
      <alignment horizontal="right" vertical="top" wrapText="1"/>
    </xf>
    <xf numFmtId="0" fontId="21" fillId="0" borderId="3" xfId="5" applyFont="1" applyBorder="1" applyAlignment="1">
      <alignment vertical="top"/>
    </xf>
    <xf numFmtId="0" fontId="38" fillId="2" borderId="3" xfId="5" applyFont="1" applyFill="1" applyBorder="1" applyAlignment="1">
      <alignment vertical="top" wrapText="1"/>
    </xf>
    <xf numFmtId="0" fontId="38" fillId="2" borderId="3" xfId="5" applyFont="1" applyFill="1" applyBorder="1" applyAlignment="1">
      <alignment horizontal="center" vertical="top" wrapText="1"/>
    </xf>
    <xf numFmtId="4" fontId="21" fillId="0" borderId="3" xfId="5" applyNumberFormat="1" applyFont="1" applyBorder="1" applyAlignment="1">
      <alignment vertical="top"/>
    </xf>
    <xf numFmtId="4" fontId="21" fillId="0" borderId="3" xfId="5" applyNumberFormat="1" applyFont="1" applyBorder="1" applyAlignment="1">
      <alignment horizontal="center" vertical="top"/>
    </xf>
    <xf numFmtId="49" fontId="21" fillId="0" borderId="3" xfId="11" applyNumberFormat="1" applyFont="1" applyBorder="1" applyAlignment="1">
      <alignment horizontal="center" vertical="top" wrapText="1" readingOrder="1"/>
    </xf>
    <xf numFmtId="189" fontId="21" fillId="0" borderId="3" xfId="2" applyNumberFormat="1" applyFont="1" applyBorder="1" applyAlignment="1">
      <alignment vertical="top"/>
    </xf>
    <xf numFmtId="0" fontId="38" fillId="0" borderId="2" xfId="5" applyFont="1" applyBorder="1" applyAlignment="1">
      <alignment vertical="top"/>
    </xf>
    <xf numFmtId="0" fontId="21" fillId="0" borderId="17" xfId="22" applyFont="1" applyBorder="1" applyAlignment="1">
      <alignment horizontal="left" vertical="top" wrapText="1" readingOrder="1"/>
    </xf>
    <xf numFmtId="3" fontId="21" fillId="0" borderId="3" xfId="5" applyNumberFormat="1" applyFont="1" applyBorder="1" applyAlignment="1">
      <alignment vertical="center"/>
    </xf>
    <xf numFmtId="3" fontId="21" fillId="0" borderId="17" xfId="5" applyNumberFormat="1" applyFont="1" applyBorder="1" applyAlignment="1">
      <alignment vertical="center"/>
    </xf>
    <xf numFmtId="3" fontId="21" fillId="0" borderId="3" xfId="5" applyNumberFormat="1" applyFont="1" applyBorder="1" applyAlignment="1">
      <alignment horizontal="left" vertical="top" wrapText="1"/>
    </xf>
    <xf numFmtId="3" fontId="20" fillId="0" borderId="3" xfId="5" applyNumberFormat="1" applyFont="1" applyBorder="1" applyAlignment="1">
      <alignment vertical="center"/>
    </xf>
    <xf numFmtId="4" fontId="38" fillId="3" borderId="5" xfId="5" applyNumberFormat="1" applyFont="1" applyFill="1" applyBorder="1" applyAlignment="1">
      <alignment horizontal="center" vertical="top" wrapText="1"/>
    </xf>
    <xf numFmtId="189" fontId="21" fillId="0" borderId="0" xfId="5" applyNumberFormat="1" applyFont="1"/>
    <xf numFmtId="3" fontId="20" fillId="8" borderId="5" xfId="5" applyNumberFormat="1" applyFont="1" applyFill="1" applyBorder="1" applyAlignment="1">
      <alignment horizontal="right" vertical="top"/>
    </xf>
    <xf numFmtId="0" fontId="23" fillId="0" borderId="0" xfId="11" applyFont="1" applyAlignment="1">
      <alignment horizontal="left" vertical="top"/>
    </xf>
    <xf numFmtId="0" fontId="21" fillId="0" borderId="3" xfId="11" applyFont="1" applyBorder="1" applyAlignment="1">
      <alignment horizontal="center"/>
    </xf>
    <xf numFmtId="0" fontId="23" fillId="11" borderId="3" xfId="5" applyFont="1" applyFill="1" applyBorder="1" applyAlignment="1">
      <alignment horizontal="center" vertical="top" wrapText="1"/>
    </xf>
    <xf numFmtId="49" fontId="21" fillId="0" borderId="3" xfId="11" applyNumberFormat="1" applyFont="1" applyBorder="1" applyAlignment="1">
      <alignment horizontal="center" vertical="top" wrapText="1"/>
    </xf>
    <xf numFmtId="189" fontId="21" fillId="0" borderId="3" xfId="2" applyNumberFormat="1" applyFont="1" applyBorder="1" applyAlignment="1">
      <alignment vertical="top" wrapText="1"/>
    </xf>
    <xf numFmtId="0" fontId="21" fillId="0" borderId="7" xfId="5" applyFont="1" applyBorder="1" applyAlignment="1">
      <alignment vertical="top" wrapText="1"/>
    </xf>
    <xf numFmtId="0" fontId="21" fillId="2" borderId="3" xfId="11" applyFont="1" applyFill="1" applyBorder="1" applyAlignment="1">
      <alignment wrapText="1"/>
    </xf>
    <xf numFmtId="3" fontId="21" fillId="3" borderId="7" xfId="5" applyNumberFormat="1" applyFont="1" applyFill="1" applyBorder="1" applyAlignment="1">
      <alignment horizontal="center" vertical="top"/>
    </xf>
    <xf numFmtId="0" fontId="23" fillId="3" borderId="7" xfId="5" applyFont="1" applyFill="1" applyBorder="1" applyAlignment="1">
      <alignment vertical="top" wrapText="1"/>
    </xf>
    <xf numFmtId="0" fontId="23" fillId="3" borderId="7" xfId="5" applyFont="1" applyFill="1" applyBorder="1" applyAlignment="1">
      <alignment horizontal="center" vertical="top" wrapText="1"/>
    </xf>
    <xf numFmtId="4" fontId="21" fillId="3" borderId="7" xfId="5" applyNumberFormat="1" applyFont="1" applyFill="1" applyBorder="1" applyAlignment="1">
      <alignment vertical="top" wrapText="1"/>
    </xf>
    <xf numFmtId="4" fontId="21" fillId="2" borderId="3" xfId="0" applyNumberFormat="1" applyFont="1" applyFill="1" applyBorder="1" applyAlignment="1">
      <alignment horizontal="center" vertical="center"/>
    </xf>
    <xf numFmtId="3" fontId="21" fillId="0" borderId="3" xfId="5" applyNumberFormat="1" applyFont="1" applyBorder="1" applyAlignment="1">
      <alignment vertical="center" wrapText="1"/>
    </xf>
    <xf numFmtId="3" fontId="21" fillId="0" borderId="3" xfId="5" applyNumberFormat="1" applyFont="1" applyBorder="1" applyAlignment="1">
      <alignment horizontal="center" vertical="center"/>
    </xf>
    <xf numFmtId="3" fontId="21" fillId="0" borderId="17" xfId="5" applyNumberFormat="1" applyFont="1" applyBorder="1" applyAlignment="1">
      <alignment horizontal="center" vertical="center"/>
    </xf>
    <xf numFmtId="0" fontId="21" fillId="0" borderId="17" xfId="11" applyFont="1" applyBorder="1" applyAlignment="1">
      <alignment horizontal="left" vertical="top" wrapText="1"/>
    </xf>
    <xf numFmtId="3" fontId="21" fillId="0" borderId="17" xfId="5" applyNumberFormat="1" applyFont="1" applyBorder="1" applyAlignment="1">
      <alignment vertical="center" wrapText="1"/>
    </xf>
    <xf numFmtId="0" fontId="21" fillId="0" borderId="17" xfId="0" applyFont="1" applyBorder="1" applyAlignment="1">
      <alignment vertical="top"/>
    </xf>
    <xf numFmtId="4" fontId="21" fillId="0" borderId="8" xfId="5" applyNumberFormat="1" applyFont="1" applyBorder="1" applyAlignment="1">
      <alignment horizontal="center" vertical="top" wrapText="1"/>
    </xf>
    <xf numFmtId="4" fontId="21" fillId="0" borderId="21" xfId="5" applyNumberFormat="1" applyFont="1" applyBorder="1" applyAlignment="1">
      <alignment horizontal="left" vertical="top" wrapText="1" readingOrder="1"/>
    </xf>
    <xf numFmtId="4" fontId="21" fillId="0" borderId="2" xfId="5" applyNumberFormat="1" applyFont="1" applyBorder="1" applyAlignment="1">
      <alignment vertical="top"/>
    </xf>
    <xf numFmtId="0" fontId="21" fillId="0" borderId="7" xfId="0" applyFont="1" applyBorder="1" applyAlignment="1">
      <alignment horizontal="center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1" fillId="0" borderId="5" xfId="0" applyFont="1" applyBorder="1" applyAlignment="1">
      <alignment wrapText="1"/>
    </xf>
    <xf numFmtId="0" fontId="25" fillId="0" borderId="0" xfId="0" applyFont="1" applyAlignment="1">
      <alignment horizontal="left"/>
    </xf>
    <xf numFmtId="0" fontId="79" fillId="0" borderId="0" xfId="0" applyFont="1"/>
    <xf numFmtId="0" fontId="80" fillId="0" borderId="0" xfId="0" applyFont="1"/>
    <xf numFmtId="0" fontId="81" fillId="0" borderId="0" xfId="0" applyFont="1"/>
    <xf numFmtId="0" fontId="41" fillId="0" borderId="0" xfId="0" applyFont="1"/>
    <xf numFmtId="0" fontId="78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16" fillId="0" borderId="0" xfId="5" applyFont="1" applyAlignment="1">
      <alignment horizontal="center"/>
    </xf>
    <xf numFmtId="0" fontId="17" fillId="0" borderId="0" xfId="5" applyFont="1" applyAlignment="1">
      <alignment horizontal="center"/>
    </xf>
    <xf numFmtId="0" fontId="34" fillId="0" borderId="0" xfId="0" applyFont="1" applyAlignment="1">
      <alignment horizontal="center"/>
    </xf>
    <xf numFmtId="0" fontId="76" fillId="0" borderId="0" xfId="5" applyFont="1" applyAlignment="1">
      <alignment horizontal="center"/>
    </xf>
    <xf numFmtId="0" fontId="23" fillId="0" borderId="0" xfId="11" applyFont="1" applyAlignment="1">
      <alignment horizontal="left"/>
    </xf>
    <xf numFmtId="0" fontId="23" fillId="0" borderId="0" xfId="11" applyFont="1" applyAlignment="1">
      <alignment horizontal="left" vertical="top"/>
    </xf>
    <xf numFmtId="0" fontId="23" fillId="0" borderId="0" xfId="30" applyFont="1"/>
    <xf numFmtId="0" fontId="22" fillId="0" borderId="0" xfId="0" applyFont="1" applyAlignment="1">
      <alignment horizontal="center"/>
    </xf>
    <xf numFmtId="0" fontId="23" fillId="0" borderId="14" xfId="0" applyFont="1" applyBorder="1" applyAlignment="1">
      <alignment horizontal="left"/>
    </xf>
    <xf numFmtId="0" fontId="32" fillId="0" borderId="4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top" wrapText="1"/>
    </xf>
    <xf numFmtId="0" fontId="20" fillId="0" borderId="22" xfId="0" applyFont="1" applyBorder="1" applyAlignment="1">
      <alignment horizontal="left" vertical="center"/>
    </xf>
    <xf numFmtId="0" fontId="20" fillId="0" borderId="24" xfId="0" applyFont="1" applyBorder="1" applyAlignment="1">
      <alignment horizontal="left" vertical="center"/>
    </xf>
    <xf numFmtId="0" fontId="34" fillId="0" borderId="8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vertical="center" wrapText="1"/>
    </xf>
    <xf numFmtId="0" fontId="20" fillId="0" borderId="24" xfId="0" applyFont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34" fillId="0" borderId="4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1" fontId="23" fillId="0" borderId="4" xfId="16" applyNumberFormat="1" applyFont="1" applyBorder="1" applyAlignment="1">
      <alignment horizontal="center" vertical="center" wrapText="1"/>
    </xf>
    <xf numFmtId="1" fontId="23" fillId="0" borderId="8" xfId="16" applyNumberFormat="1" applyFont="1" applyBorder="1" applyAlignment="1">
      <alignment horizontal="center" vertical="center" wrapText="1"/>
    </xf>
    <xf numFmtId="1" fontId="23" fillId="0" borderId="1" xfId="16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0" fontId="21" fillId="0" borderId="8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4" xfId="16" applyNumberFormat="1" applyFont="1" applyBorder="1" applyAlignment="1">
      <alignment horizontal="center" vertical="center" wrapText="1"/>
    </xf>
    <xf numFmtId="1" fontId="21" fillId="0" borderId="8" xfId="16" applyNumberFormat="1" applyFont="1" applyBorder="1" applyAlignment="1">
      <alignment horizontal="center" vertical="center" wrapText="1"/>
    </xf>
    <xf numFmtId="1" fontId="21" fillId="0" borderId="1" xfId="16" applyNumberFormat="1" applyFont="1" applyBorder="1" applyAlignment="1">
      <alignment horizontal="center" vertical="center" wrapText="1"/>
    </xf>
    <xf numFmtId="0" fontId="23" fillId="0" borderId="0" xfId="5" applyFont="1" applyAlignment="1">
      <alignment horizontal="center"/>
    </xf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horizontal="center"/>
    </xf>
    <xf numFmtId="0" fontId="22" fillId="0" borderId="5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20" fillId="0" borderId="11" xfId="0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/>
    </xf>
    <xf numFmtId="0" fontId="20" fillId="0" borderId="11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43" fillId="9" borderId="5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5" fillId="5" borderId="0" xfId="5" applyFont="1" applyFill="1" applyAlignment="1">
      <alignment horizontal="center" vertical="top"/>
    </xf>
    <xf numFmtId="0" fontId="34" fillId="4" borderId="4" xfId="5" applyFont="1" applyFill="1" applyBorder="1" applyAlignment="1">
      <alignment horizontal="center" vertical="center"/>
    </xf>
    <xf numFmtId="0" fontId="34" fillId="4" borderId="8" xfId="5" applyFont="1" applyFill="1" applyBorder="1" applyAlignment="1">
      <alignment horizontal="center" vertical="center"/>
    </xf>
    <xf numFmtId="0" fontId="34" fillId="4" borderId="1" xfId="5" applyFont="1" applyFill="1" applyBorder="1" applyAlignment="1">
      <alignment horizontal="center" vertical="center"/>
    </xf>
    <xf numFmtId="0" fontId="46" fillId="4" borderId="15" xfId="5" applyFont="1" applyFill="1" applyBorder="1" applyAlignment="1">
      <alignment horizontal="center" vertical="center" wrapText="1"/>
    </xf>
    <xf numFmtId="0" fontId="46" fillId="4" borderId="9" xfId="5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/>
    </xf>
    <xf numFmtId="0" fontId="34" fillId="4" borderId="15" xfId="5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left" vertical="top" wrapText="1"/>
    </xf>
  </cellXfs>
  <cellStyles count="32">
    <cellStyle name="Comma 2" xfId="20" xr:uid="{00000000-0005-0000-0000-000000000000}"/>
    <cellStyle name="Comma 2 2" xfId="31" xr:uid="{07837028-654E-4933-AC5B-5CAFC6E60D4E}"/>
    <cellStyle name="Comma 7" xfId="29" xr:uid="{60E4DFC0-7068-4203-B0E0-7897513D6BBD}"/>
    <cellStyle name="Hyperlink" xfId="26" builtinId="8"/>
    <cellStyle name="Normal 10" xfId="30" xr:uid="{91DFF5B1-5329-4D30-B12C-D60DE64492A2}"/>
    <cellStyle name="Normal 2" xfId="11" xr:uid="{00000000-0005-0000-0000-000001000000}"/>
    <cellStyle name="Normal 2 2" xfId="27" xr:uid="{B5CEFF35-5B29-4CAC-B7AB-4EEB78AAE63D}"/>
    <cellStyle name="Normal 3" xfId="19" xr:uid="{00000000-0005-0000-0000-000002000000}"/>
    <cellStyle name="Normal 4" xfId="22" xr:uid="{00000000-0005-0000-0000-000003000000}"/>
    <cellStyle name="Normal 7" xfId="1" xr:uid="{00000000-0005-0000-0000-000004000000}"/>
    <cellStyle name="Normal 7 2" xfId="7" xr:uid="{00000000-0005-0000-0000-000005000000}"/>
    <cellStyle name="Normal 7 3" xfId="12" xr:uid="{00000000-0005-0000-0000-000006000000}"/>
    <cellStyle name="Normal 7 4" xfId="15" xr:uid="{00000000-0005-0000-0000-000007000000}"/>
    <cellStyle name="Normal 7 5" xfId="18" xr:uid="{00000000-0005-0000-0000-000008000000}"/>
    <cellStyle name="เครื่องหมายจุลภาค 2" xfId="23" xr:uid="{00000000-0005-0000-0000-00000A000000}"/>
    <cellStyle name="เครื่องหมายสกุลเงิน 2" xfId="6" xr:uid="{00000000-0005-0000-0000-00000B000000}"/>
    <cellStyle name="เครื่องหมายสกุลเงิน 2 2" xfId="9" xr:uid="{00000000-0005-0000-0000-00000C000000}"/>
    <cellStyle name="เครื่องหมายสกุลเงิน 3" xfId="8" xr:uid="{00000000-0005-0000-0000-00000D000000}"/>
    <cellStyle name="จุลภาค" xfId="2" builtinId="3"/>
    <cellStyle name="ปกติ" xfId="0" builtinId="0"/>
    <cellStyle name="ปกติ 2" xfId="3" xr:uid="{00000000-0005-0000-0000-00000F000000}"/>
    <cellStyle name="ปกติ 2 2" xfId="5" xr:uid="{00000000-0005-0000-0000-000010000000}"/>
    <cellStyle name="ปกติ 2 3" xfId="10" xr:uid="{00000000-0005-0000-0000-000011000000}"/>
    <cellStyle name="ปกติ 2 4" xfId="14" xr:uid="{00000000-0005-0000-0000-000012000000}"/>
    <cellStyle name="ปกติ 2 5" xfId="17" xr:uid="{00000000-0005-0000-0000-000013000000}"/>
    <cellStyle name="ปกติ 3" xfId="4" xr:uid="{00000000-0005-0000-0000-000014000000}"/>
    <cellStyle name="ปกติ 4" xfId="21" xr:uid="{00000000-0005-0000-0000-000015000000}"/>
    <cellStyle name="ปกติ 5" xfId="13" xr:uid="{00000000-0005-0000-0000-000016000000}"/>
    <cellStyle name="ปกติ 6" xfId="16" xr:uid="{00000000-0005-0000-0000-000017000000}"/>
    <cellStyle name="ปกติ 7" xfId="24" xr:uid="{00000000-0005-0000-0000-000018000000}"/>
    <cellStyle name="ปกติ 8" xfId="25" xr:uid="{00000000-0005-0000-0000-000019000000}"/>
    <cellStyle name="ปกติ_Sheet1 2" xfId="28" xr:uid="{A83F4C76-8CA2-4EB2-B74D-7C2D7A9808FD}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17</xdr:row>
      <xdr:rowOff>150482</xdr:rowOff>
    </xdr:from>
    <xdr:to>
      <xdr:col>17</xdr:col>
      <xdr:colOff>259534</xdr:colOff>
      <xdr:row>30</xdr:row>
      <xdr:rowOff>161555</xdr:rowOff>
    </xdr:to>
    <xdr:pic>
      <xdr:nvPicPr>
        <xdr:cNvPr id="2" name="รูปภาพ 1" descr="ไม่มีคำอธิบายรูปภาพ">
          <a:extLst>
            <a:ext uri="{FF2B5EF4-FFF2-40B4-BE49-F238E27FC236}">
              <a16:creationId xmlns:a16="http://schemas.microsoft.com/office/drawing/2014/main" id="{A0D593AA-27D5-4CD9-A24A-B9AF27A42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141457"/>
          <a:ext cx="2126434" cy="2116098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4</xdr:row>
      <xdr:rowOff>247650</xdr:rowOff>
    </xdr:from>
    <xdr:to>
      <xdr:col>8</xdr:col>
      <xdr:colOff>327168</xdr:colOff>
      <xdr:row>17</xdr:row>
      <xdr:rowOff>19050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8B54821-BBFB-4592-9582-AEC6241E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90700"/>
          <a:ext cx="2422668" cy="2219325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10</xdr:row>
      <xdr:rowOff>69902</xdr:rowOff>
    </xdr:from>
    <xdr:to>
      <xdr:col>14</xdr:col>
      <xdr:colOff>95305</xdr:colOff>
      <xdr:row>29</xdr:row>
      <xdr:rowOff>38100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07AAD33-AA9E-4A51-9067-DDF0B944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2925" y="2927402"/>
          <a:ext cx="4276780" cy="304477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552450</xdr:colOff>
      <xdr:row>3</xdr:row>
      <xdr:rowOff>490537</xdr:rowOff>
    </xdr:from>
    <xdr:to>
      <xdr:col>18</xdr:col>
      <xdr:colOff>152400</xdr:colOff>
      <xdr:row>18</xdr:row>
      <xdr:rowOff>47625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B10C4484-D597-436C-A058-19E917368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443037"/>
          <a:ext cx="3257550" cy="2757488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14</xdr:row>
      <xdr:rowOff>66674</xdr:rowOff>
    </xdr:from>
    <xdr:to>
      <xdr:col>6</xdr:col>
      <xdr:colOff>564998</xdr:colOff>
      <xdr:row>31</xdr:row>
      <xdr:rowOff>200025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1DDFDE7-33FF-4745-8D8D-4A8555130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8" t="-1" r="23020" b="299"/>
        <a:stretch/>
      </xdr:blipFill>
      <xdr:spPr bwMode="auto">
        <a:xfrm>
          <a:off x="1352550" y="3571874"/>
          <a:ext cx="2870048" cy="2886076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552450</xdr:colOff>
      <xdr:row>14</xdr:row>
      <xdr:rowOff>76200</xdr:rowOff>
    </xdr:from>
    <xdr:to>
      <xdr:col>20</xdr:col>
      <xdr:colOff>18541</xdr:colOff>
      <xdr:row>23</xdr:row>
      <xdr:rowOff>46755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165B6804-D017-4CB6-80CC-95B74603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6050" y="3581400"/>
          <a:ext cx="1904491" cy="142788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168275</xdr:colOff>
      <xdr:row>5</xdr:row>
      <xdr:rowOff>142875</xdr:rowOff>
    </xdr:from>
    <xdr:to>
      <xdr:col>4</xdr:col>
      <xdr:colOff>408532</xdr:colOff>
      <xdr:row>15</xdr:row>
      <xdr:rowOff>75418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C9768249-A90F-4ED2-BB47-E68AFAAC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7875" y="2190750"/>
          <a:ext cx="2069057" cy="155179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226219</xdr:colOff>
      <xdr:row>0</xdr:row>
      <xdr:rowOff>59533</xdr:rowOff>
    </xdr:from>
    <xdr:to>
      <xdr:col>2</xdr:col>
      <xdr:colOff>107157</xdr:colOff>
      <xdr:row>2</xdr:row>
      <xdr:rowOff>440532</xdr:rowOff>
    </xdr:to>
    <xdr:pic>
      <xdr:nvPicPr>
        <xdr:cNvPr id="2" name="Picture 1" descr="ครุฑ">
          <a:extLst>
            <a:ext uri="{FF2B5EF4-FFF2-40B4-BE49-F238E27FC236}">
              <a16:creationId xmlns:a16="http://schemas.microsoft.com/office/drawing/2014/main" id="{7EF45ED0-62E5-42BE-913D-B307236D875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6219" y="59533"/>
          <a:ext cx="681038" cy="89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13</xdr:row>
      <xdr:rowOff>0</xdr:rowOff>
    </xdr:from>
    <xdr:to>
      <xdr:col>6</xdr:col>
      <xdr:colOff>152399</xdr:colOff>
      <xdr:row>17</xdr:row>
      <xdr:rowOff>19050</xdr:rowOff>
    </xdr:to>
    <xdr:sp macro="" textlink="">
      <xdr:nvSpPr>
        <xdr:cNvPr id="2" name="TextBox 19">
          <a:extLst>
            <a:ext uri="{FF2B5EF4-FFF2-40B4-BE49-F238E27FC236}">
              <a16:creationId xmlns:a16="http://schemas.microsoft.com/office/drawing/2014/main" id="{1C5F60D5-21DF-4DFB-8E55-F7E171F93136}"/>
            </a:ext>
          </a:extLst>
        </xdr:cNvPr>
        <xdr:cNvSpPr txBox="1"/>
      </xdr:nvSpPr>
      <xdr:spPr>
        <a:xfrm>
          <a:off x="1952625" y="2524125"/>
          <a:ext cx="1857374" cy="6667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2000" b="1">
              <a:latin typeface="TH SarabunPSK" pitchFamily="34" charset="-34"/>
              <a:cs typeface="TH SarabunPSK" pitchFamily="34" charset="-34"/>
            </a:rPr>
            <a:t>โรงพยาบาลโป่งน้ำร้อน</a:t>
          </a:r>
        </a:p>
        <a:p>
          <a:pPr algn="ctr"/>
          <a:r>
            <a:rPr lang="th-TH" sz="2000" b="1">
              <a:latin typeface="TH SarabunPSK" pitchFamily="34" charset="-34"/>
              <a:cs typeface="TH SarabunPSK" pitchFamily="34" charset="-34"/>
            </a:rPr>
            <a:t>ประชากร</a:t>
          </a:r>
          <a:r>
            <a:rPr lang="en-US" sz="20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4</a:t>
          </a:r>
          <a:r>
            <a:rPr lang="en-US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5</a:t>
          </a:r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,</a:t>
          </a:r>
          <a:r>
            <a:rPr lang="en-US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724</a:t>
          </a:r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 baseline="0">
              <a:latin typeface="TH SarabunPSK" pitchFamily="34" charset="-34"/>
              <a:cs typeface="TH SarabunPSK" pitchFamily="34" charset="-34"/>
            </a:rPr>
            <a:t>คน</a:t>
          </a:r>
          <a:endParaRPr lang="th-TH" sz="20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8</xdr:col>
      <xdr:colOff>219074</xdr:colOff>
      <xdr:row>13</xdr:row>
      <xdr:rowOff>0</xdr:rowOff>
    </xdr:from>
    <xdr:to>
      <xdr:col>11</xdr:col>
      <xdr:colOff>323850</xdr:colOff>
      <xdr:row>17</xdr:row>
      <xdr:rowOff>19050</xdr:rowOff>
    </xdr:to>
    <xdr:sp macro="" textlink="">
      <xdr:nvSpPr>
        <xdr:cNvPr id="3" name="TextBox 20">
          <a:extLst>
            <a:ext uri="{FF2B5EF4-FFF2-40B4-BE49-F238E27FC236}">
              <a16:creationId xmlns:a16="http://schemas.microsoft.com/office/drawing/2014/main" id="{CEDEFD0A-31C1-4FE2-AD2B-2922A4B1F1B5}"/>
            </a:ext>
          </a:extLst>
        </xdr:cNvPr>
        <xdr:cNvSpPr txBox="1"/>
      </xdr:nvSpPr>
      <xdr:spPr>
        <a:xfrm>
          <a:off x="5095874" y="2524125"/>
          <a:ext cx="1933576" cy="6667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2000" b="1">
              <a:latin typeface="TH SarabunPSK" pitchFamily="34" charset="-34"/>
              <a:cs typeface="TH SarabunPSK" pitchFamily="34" charset="-34"/>
            </a:rPr>
            <a:t>สำนักงานสาธารณสุขอำเภอโป่งน้ำร้อน       </a:t>
          </a:r>
        </a:p>
      </xdr:txBody>
    </xdr:sp>
    <xdr:clientData/>
  </xdr:twoCellAnchor>
  <xdr:twoCellAnchor editAs="oneCell">
    <xdr:from>
      <xdr:col>3</xdr:col>
      <xdr:colOff>123824</xdr:colOff>
      <xdr:row>19</xdr:row>
      <xdr:rowOff>133350</xdr:rowOff>
    </xdr:from>
    <xdr:to>
      <xdr:col>6</xdr:col>
      <xdr:colOff>190498</xdr:colOff>
      <xdr:row>23</xdr:row>
      <xdr:rowOff>133350</xdr:rowOff>
    </xdr:to>
    <xdr:sp macro="" textlink="">
      <xdr:nvSpPr>
        <xdr:cNvPr id="4" name="TextBox 22">
          <a:extLst>
            <a:ext uri="{FF2B5EF4-FFF2-40B4-BE49-F238E27FC236}">
              <a16:creationId xmlns:a16="http://schemas.microsoft.com/office/drawing/2014/main" id="{D5099024-4C45-4BC3-B10C-B350C8392D55}"/>
            </a:ext>
          </a:extLst>
        </xdr:cNvPr>
        <xdr:cNvSpPr txBox="1"/>
      </xdr:nvSpPr>
      <xdr:spPr>
        <a:xfrm>
          <a:off x="1952624" y="3629025"/>
          <a:ext cx="1895474" cy="647700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000" b="1">
              <a:latin typeface="TH SarabunPSK" pitchFamily="34" charset="-34"/>
              <a:cs typeface="TH SarabunPSK" pitchFamily="34" charset="-34"/>
            </a:rPr>
            <a:t>PCC 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ทับไทร</a:t>
          </a:r>
        </a:p>
        <a:p>
          <a:pPr algn="ctr"/>
          <a:r>
            <a:rPr lang="th-TH" sz="2000" b="1">
              <a:latin typeface="TH SarabunPSK" pitchFamily="34" charset="-34"/>
              <a:cs typeface="TH SarabunPSK" pitchFamily="34" charset="-34"/>
            </a:rPr>
            <a:t>ประชากร</a:t>
          </a:r>
          <a:r>
            <a:rPr lang="en-US" sz="20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</a:t>
          </a:r>
          <a:r>
            <a:rPr lang="en-US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,</a:t>
          </a:r>
          <a:r>
            <a:rPr lang="en-US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032</a:t>
          </a:r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 baseline="0">
              <a:latin typeface="TH SarabunPSK" pitchFamily="34" charset="-34"/>
              <a:cs typeface="TH SarabunPSK" pitchFamily="34" charset="-34"/>
            </a:rPr>
            <a:t>คน</a:t>
          </a:r>
          <a:endParaRPr lang="th-TH" sz="20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8</xdr:col>
      <xdr:colOff>228600</xdr:colOff>
      <xdr:row>19</xdr:row>
      <xdr:rowOff>142875</xdr:rowOff>
    </xdr:from>
    <xdr:to>
      <xdr:col>11</xdr:col>
      <xdr:colOff>209551</xdr:colOff>
      <xdr:row>24</xdr:row>
      <xdr:rowOff>0</xdr:rowOff>
    </xdr:to>
    <xdr:sp macro="" textlink="">
      <xdr:nvSpPr>
        <xdr:cNvPr id="5" name="TextBox 23">
          <a:extLst>
            <a:ext uri="{FF2B5EF4-FFF2-40B4-BE49-F238E27FC236}">
              <a16:creationId xmlns:a16="http://schemas.microsoft.com/office/drawing/2014/main" id="{E4B782BE-85F7-4D4E-A3C6-8EC8B3A0EF3A}"/>
            </a:ext>
          </a:extLst>
        </xdr:cNvPr>
        <xdr:cNvSpPr txBox="1"/>
      </xdr:nvSpPr>
      <xdr:spPr>
        <a:xfrm>
          <a:off x="5105400" y="3638550"/>
          <a:ext cx="1809751" cy="6667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000" b="1">
              <a:latin typeface="TH SarabunPSK" pitchFamily="34" charset="-34"/>
              <a:cs typeface="TH SarabunPSK" pitchFamily="34" charset="-34"/>
            </a:rPr>
            <a:t>PCC 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บ้านโป่งน้ำร้อน</a:t>
          </a:r>
        </a:p>
        <a:p>
          <a:pPr algn="ctr"/>
          <a:r>
            <a:rPr lang="th-TH" sz="2000" b="1">
              <a:latin typeface="TH SarabunPSK" pitchFamily="34" charset="-34"/>
              <a:cs typeface="TH SarabunPSK" pitchFamily="34" charset="-34"/>
            </a:rPr>
            <a:t>ประชากร</a:t>
          </a:r>
          <a:r>
            <a:rPr lang="en-US" sz="20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19,046 </a:t>
          </a:r>
          <a:r>
            <a:rPr lang="en-US" sz="20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 baseline="0">
              <a:latin typeface="TH SarabunPSK" pitchFamily="34" charset="-34"/>
              <a:cs typeface="TH SarabunPSK" pitchFamily="34" charset="-34"/>
            </a:rPr>
            <a:t>คน</a:t>
          </a:r>
          <a:endParaRPr lang="th-TH" sz="20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8</xdr:col>
      <xdr:colOff>228600</xdr:colOff>
      <xdr:row>30</xdr:row>
      <xdr:rowOff>38100</xdr:rowOff>
    </xdr:from>
    <xdr:to>
      <xdr:col>11</xdr:col>
      <xdr:colOff>247651</xdr:colOff>
      <xdr:row>34</xdr:row>
      <xdr:rowOff>38100</xdr:rowOff>
    </xdr:to>
    <xdr:sp macro="" textlink="">
      <xdr:nvSpPr>
        <xdr:cNvPr id="6" name="TextBox 24">
          <a:extLst>
            <a:ext uri="{FF2B5EF4-FFF2-40B4-BE49-F238E27FC236}">
              <a16:creationId xmlns:a16="http://schemas.microsoft.com/office/drawing/2014/main" id="{24F0BE2B-3342-4627-9CDC-9E74C71BE50C}"/>
            </a:ext>
          </a:extLst>
        </xdr:cNvPr>
        <xdr:cNvSpPr txBox="1"/>
      </xdr:nvSpPr>
      <xdr:spPr>
        <a:xfrm>
          <a:off x="5105400" y="5314950"/>
          <a:ext cx="1847851" cy="647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000" b="1">
              <a:latin typeface="TH SarabunPSK" pitchFamily="34" charset="-34"/>
              <a:cs typeface="TH SarabunPSK" pitchFamily="34" charset="-34"/>
            </a:rPr>
            <a:t>PCC 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หนองตาคง</a:t>
          </a:r>
        </a:p>
        <a:p>
          <a:pPr algn="ctr"/>
          <a:r>
            <a:rPr lang="th-TH" sz="2000" b="1">
              <a:latin typeface="TH SarabunPSK" pitchFamily="34" charset="-34"/>
              <a:cs typeface="TH SarabunPSK" pitchFamily="34" charset="-34"/>
            </a:rPr>
            <a:t>ประชากร </a:t>
          </a:r>
          <a:r>
            <a:rPr lang="en-US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13,646 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 baseline="0">
              <a:latin typeface="TH SarabunPSK" pitchFamily="34" charset="-34"/>
              <a:cs typeface="TH SarabunPSK" pitchFamily="34" charset="-34"/>
            </a:rPr>
            <a:t>คน</a:t>
          </a:r>
          <a:endParaRPr lang="th-TH" sz="20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14</xdr:col>
      <xdr:colOff>19049</xdr:colOff>
      <xdr:row>16</xdr:row>
      <xdr:rowOff>123824</xdr:rowOff>
    </xdr:from>
    <xdr:to>
      <xdr:col>18</xdr:col>
      <xdr:colOff>-1</xdr:colOff>
      <xdr:row>18</xdr:row>
      <xdr:rowOff>114299</xdr:rowOff>
    </xdr:to>
    <xdr:sp macro="" textlink="">
      <xdr:nvSpPr>
        <xdr:cNvPr id="7" name="TextBox 25">
          <a:extLst>
            <a:ext uri="{FF2B5EF4-FFF2-40B4-BE49-F238E27FC236}">
              <a16:creationId xmlns:a16="http://schemas.microsoft.com/office/drawing/2014/main" id="{5E1FC66B-F221-4E05-ADD1-A59A2457CEBC}"/>
            </a:ext>
          </a:extLst>
        </xdr:cNvPr>
        <xdr:cNvSpPr txBox="1"/>
      </xdr:nvSpPr>
      <xdr:spPr>
        <a:xfrm>
          <a:off x="8520112" y="3207543"/>
          <a:ext cx="2409825" cy="32385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รพ.สต.บ้านโป่งน้ำร้อน  7,878 คน</a:t>
          </a:r>
        </a:p>
      </xdr:txBody>
    </xdr:sp>
    <xdr:clientData/>
  </xdr:twoCellAnchor>
  <xdr:twoCellAnchor editAs="oneCell">
    <xdr:from>
      <xdr:col>14</xdr:col>
      <xdr:colOff>19050</xdr:colOff>
      <xdr:row>19</xdr:row>
      <xdr:rowOff>104775</xdr:rowOff>
    </xdr:from>
    <xdr:to>
      <xdr:col>18</xdr:col>
      <xdr:colOff>1</xdr:colOff>
      <xdr:row>21</xdr:row>
      <xdr:rowOff>66675</xdr:rowOff>
    </xdr:to>
    <xdr:sp macro="" textlink="">
      <xdr:nvSpPr>
        <xdr:cNvPr id="8" name="TextBox 26">
          <a:extLst>
            <a:ext uri="{FF2B5EF4-FFF2-40B4-BE49-F238E27FC236}">
              <a16:creationId xmlns:a16="http://schemas.microsoft.com/office/drawing/2014/main" id="{10591043-8CE3-4254-98BE-400F285CB71E}"/>
            </a:ext>
          </a:extLst>
        </xdr:cNvPr>
        <xdr:cNvSpPr txBox="1"/>
      </xdr:nvSpPr>
      <xdr:spPr>
        <a:xfrm>
          <a:off x="8571843" y="3638878"/>
          <a:ext cx="2424606" cy="290349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รพ.สต.บ้านวังกระทิง  4,034 คน</a:t>
          </a:r>
        </a:p>
      </xdr:txBody>
    </xdr:sp>
    <xdr:clientData/>
  </xdr:twoCellAnchor>
  <xdr:twoCellAnchor editAs="oneCell">
    <xdr:from>
      <xdr:col>14</xdr:col>
      <xdr:colOff>19050</xdr:colOff>
      <xdr:row>22</xdr:row>
      <xdr:rowOff>47625</xdr:rowOff>
    </xdr:from>
    <xdr:to>
      <xdr:col>18</xdr:col>
      <xdr:colOff>1</xdr:colOff>
      <xdr:row>24</xdr:row>
      <xdr:rowOff>14817</xdr:rowOff>
    </xdr:to>
    <xdr:sp macro="" textlink="">
      <xdr:nvSpPr>
        <xdr:cNvPr id="9" name="TextBox 28">
          <a:extLst>
            <a:ext uri="{FF2B5EF4-FFF2-40B4-BE49-F238E27FC236}">
              <a16:creationId xmlns:a16="http://schemas.microsoft.com/office/drawing/2014/main" id="{388F3C8F-6425-4AEA-BB2B-C3FE1E444F2C}"/>
            </a:ext>
          </a:extLst>
        </xdr:cNvPr>
        <xdr:cNvSpPr txBox="1"/>
      </xdr:nvSpPr>
      <xdr:spPr>
        <a:xfrm>
          <a:off x="8571843" y="4074401"/>
          <a:ext cx="2424606" cy="29564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รพ.สต.บ้านคลองใหญ่  5,266 คน</a:t>
          </a:r>
        </a:p>
      </xdr:txBody>
    </xdr:sp>
    <xdr:clientData/>
  </xdr:twoCellAnchor>
  <xdr:twoCellAnchor editAs="oneCell">
    <xdr:from>
      <xdr:col>14</xdr:col>
      <xdr:colOff>28574</xdr:colOff>
      <xdr:row>25</xdr:row>
      <xdr:rowOff>28575</xdr:rowOff>
    </xdr:from>
    <xdr:to>
      <xdr:col>17</xdr:col>
      <xdr:colOff>607217</xdr:colOff>
      <xdr:row>27</xdr:row>
      <xdr:rowOff>0</xdr:rowOff>
    </xdr:to>
    <xdr:sp macro="" textlink="">
      <xdr:nvSpPr>
        <xdr:cNvPr id="10" name="TextBox 29">
          <a:extLst>
            <a:ext uri="{FF2B5EF4-FFF2-40B4-BE49-F238E27FC236}">
              <a16:creationId xmlns:a16="http://schemas.microsoft.com/office/drawing/2014/main" id="{705655B0-5B4B-4B88-A759-48F053384665}"/>
            </a:ext>
          </a:extLst>
        </xdr:cNvPr>
        <xdr:cNvSpPr txBox="1"/>
      </xdr:nvSpPr>
      <xdr:spPr>
        <a:xfrm>
          <a:off x="8529637" y="4612481"/>
          <a:ext cx="2400299" cy="30480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รพ.สต.บ้านเทพนิมิต  1,868 คน</a:t>
          </a:r>
        </a:p>
      </xdr:txBody>
    </xdr:sp>
    <xdr:clientData/>
  </xdr:twoCellAnchor>
  <xdr:twoCellAnchor editAs="oneCell">
    <xdr:from>
      <xdr:col>14</xdr:col>
      <xdr:colOff>19050</xdr:colOff>
      <xdr:row>28</xdr:row>
      <xdr:rowOff>142875</xdr:rowOff>
    </xdr:from>
    <xdr:to>
      <xdr:col>18</xdr:col>
      <xdr:colOff>0</xdr:colOff>
      <xdr:row>30</xdr:row>
      <xdr:rowOff>110067</xdr:rowOff>
    </xdr:to>
    <xdr:sp macro="" textlink="">
      <xdr:nvSpPr>
        <xdr:cNvPr id="11" name="TextBox 31">
          <a:extLst>
            <a:ext uri="{FF2B5EF4-FFF2-40B4-BE49-F238E27FC236}">
              <a16:creationId xmlns:a16="http://schemas.microsoft.com/office/drawing/2014/main" id="{59F4AA18-2653-45BF-9DED-6AF535073D90}"/>
            </a:ext>
          </a:extLst>
        </xdr:cNvPr>
        <xdr:cNvSpPr txBox="1"/>
      </xdr:nvSpPr>
      <xdr:spPr>
        <a:xfrm>
          <a:off x="8571843" y="5154996"/>
          <a:ext cx="2424605" cy="29564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รพ.สต.หนองตาคง  7,013 คน</a:t>
          </a:r>
        </a:p>
      </xdr:txBody>
    </xdr:sp>
    <xdr:clientData/>
  </xdr:twoCellAnchor>
  <xdr:twoCellAnchor editAs="oneCell">
    <xdr:from>
      <xdr:col>14</xdr:col>
      <xdr:colOff>19050</xdr:colOff>
      <xdr:row>31</xdr:row>
      <xdr:rowOff>114300</xdr:rowOff>
    </xdr:from>
    <xdr:to>
      <xdr:col>18</xdr:col>
      <xdr:colOff>0</xdr:colOff>
      <xdr:row>33</xdr:row>
      <xdr:rowOff>76200</xdr:rowOff>
    </xdr:to>
    <xdr:sp macro="" textlink="">
      <xdr:nvSpPr>
        <xdr:cNvPr id="12" name="TextBox 32">
          <a:extLst>
            <a:ext uri="{FF2B5EF4-FFF2-40B4-BE49-F238E27FC236}">
              <a16:creationId xmlns:a16="http://schemas.microsoft.com/office/drawing/2014/main" id="{5C623422-EA8D-40BC-B266-AB949DF1AAB6}"/>
            </a:ext>
          </a:extLst>
        </xdr:cNvPr>
        <xdr:cNvSpPr txBox="1"/>
      </xdr:nvSpPr>
      <xdr:spPr>
        <a:xfrm>
          <a:off x="8571843" y="5619093"/>
          <a:ext cx="2424605" cy="29034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รพ.สต.บ้านคลองบอน  1,612 คน</a:t>
          </a:r>
        </a:p>
      </xdr:txBody>
    </xdr:sp>
    <xdr:clientData/>
  </xdr:twoCellAnchor>
  <xdr:twoCellAnchor editAs="oneCell">
    <xdr:from>
      <xdr:col>14</xdr:col>
      <xdr:colOff>28575</xdr:colOff>
      <xdr:row>34</xdr:row>
      <xdr:rowOff>104775</xdr:rowOff>
    </xdr:from>
    <xdr:to>
      <xdr:col>18</xdr:col>
      <xdr:colOff>0</xdr:colOff>
      <xdr:row>36</xdr:row>
      <xdr:rowOff>57150</xdr:rowOff>
    </xdr:to>
    <xdr:sp macro="" textlink="">
      <xdr:nvSpPr>
        <xdr:cNvPr id="13" name="TextBox 33">
          <a:extLst>
            <a:ext uri="{FF2B5EF4-FFF2-40B4-BE49-F238E27FC236}">
              <a16:creationId xmlns:a16="http://schemas.microsoft.com/office/drawing/2014/main" id="{C9DEE600-6096-495F-A1F4-A8A3B608D14B}"/>
            </a:ext>
          </a:extLst>
        </xdr:cNvPr>
        <xdr:cNvSpPr txBox="1"/>
      </xdr:nvSpPr>
      <xdr:spPr>
        <a:xfrm>
          <a:off x="8581368" y="6102241"/>
          <a:ext cx="2415080" cy="280823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รพ.สต.บ้านซับตาเมา  2,173 คน</a:t>
          </a:r>
        </a:p>
      </xdr:txBody>
    </xdr:sp>
    <xdr:clientData/>
  </xdr:twoCellAnchor>
  <xdr:twoCellAnchor editAs="oneCell">
    <xdr:from>
      <xdr:col>14</xdr:col>
      <xdr:colOff>9525</xdr:colOff>
      <xdr:row>37</xdr:row>
      <xdr:rowOff>66674</xdr:rowOff>
    </xdr:from>
    <xdr:to>
      <xdr:col>18</xdr:col>
      <xdr:colOff>13137</xdr:colOff>
      <xdr:row>39</xdr:row>
      <xdr:rowOff>19049</xdr:rowOff>
    </xdr:to>
    <xdr:sp macro="" textlink="">
      <xdr:nvSpPr>
        <xdr:cNvPr id="14" name="TextBox 35">
          <a:extLst>
            <a:ext uri="{FF2B5EF4-FFF2-40B4-BE49-F238E27FC236}">
              <a16:creationId xmlns:a16="http://schemas.microsoft.com/office/drawing/2014/main" id="{D7313772-09CA-4B6C-92E3-04CDDFDAAFA4}"/>
            </a:ext>
          </a:extLst>
        </xdr:cNvPr>
        <xdr:cNvSpPr txBox="1"/>
      </xdr:nvSpPr>
      <xdr:spPr>
        <a:xfrm>
          <a:off x="8562318" y="6556812"/>
          <a:ext cx="2447267" cy="280823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  <a:effectLst>
          <a:glow rad="50800">
            <a:schemeClr val="tx1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รพ.สต.บ้านบึงชนัง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 2,848 คน</a:t>
          </a:r>
          <a:endParaRPr lang="th-TH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6</xdr:col>
      <xdr:colOff>190500</xdr:colOff>
      <xdr:row>15</xdr:row>
      <xdr:rowOff>0</xdr:rowOff>
    </xdr:from>
    <xdr:to>
      <xdr:col>8</xdr:col>
      <xdr:colOff>198947</xdr:colOff>
      <xdr:row>15</xdr:row>
      <xdr:rowOff>5293</xdr:rowOff>
    </xdr:to>
    <xdr:cxnSp macro="">
      <xdr:nvCxnSpPr>
        <xdr:cNvPr id="15" name="ตัวเชื่อมต่อตรง 14">
          <a:extLst>
            <a:ext uri="{FF2B5EF4-FFF2-40B4-BE49-F238E27FC236}">
              <a16:creationId xmlns:a16="http://schemas.microsoft.com/office/drawing/2014/main" id="{1F4EDBDF-59A7-4353-AE20-8B0BE8579B4B}"/>
            </a:ext>
          </a:extLst>
        </xdr:cNvPr>
        <xdr:cNvCxnSpPr/>
      </xdr:nvCxnSpPr>
      <xdr:spPr>
        <a:xfrm>
          <a:off x="3848100" y="2847975"/>
          <a:ext cx="1227647" cy="5293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190499</xdr:colOff>
      <xdr:row>21</xdr:row>
      <xdr:rowOff>133350</xdr:rowOff>
    </xdr:from>
    <xdr:to>
      <xdr:col>8</xdr:col>
      <xdr:colOff>228600</xdr:colOff>
      <xdr:row>21</xdr:row>
      <xdr:rowOff>152400</xdr:rowOff>
    </xdr:to>
    <xdr:cxnSp macro="">
      <xdr:nvCxnSpPr>
        <xdr:cNvPr id="16" name="ตัวเชื่อมต่อตรง 15">
          <a:extLst>
            <a:ext uri="{FF2B5EF4-FFF2-40B4-BE49-F238E27FC236}">
              <a16:creationId xmlns:a16="http://schemas.microsoft.com/office/drawing/2014/main" id="{42787D67-1AC3-4E85-A1AF-6B4192C9A563}"/>
            </a:ext>
          </a:extLst>
        </xdr:cNvPr>
        <xdr:cNvCxnSpPr>
          <a:stCxn id="4" idx="3"/>
          <a:endCxn id="5" idx="1"/>
        </xdr:cNvCxnSpPr>
      </xdr:nvCxnSpPr>
      <xdr:spPr>
        <a:xfrm>
          <a:off x="3848099" y="3952875"/>
          <a:ext cx="1257301" cy="19050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400050</xdr:colOff>
      <xdr:row>17</xdr:row>
      <xdr:rowOff>57150</xdr:rowOff>
    </xdr:from>
    <xdr:to>
      <xdr:col>4</xdr:col>
      <xdr:colOff>410633</xdr:colOff>
      <xdr:row>19</xdr:row>
      <xdr:rowOff>102666</xdr:rowOff>
    </xdr:to>
    <xdr:cxnSp macro="">
      <xdr:nvCxnSpPr>
        <xdr:cNvPr id="17" name="ลูกศรเชื่อมต่อแบบตรง 16">
          <a:extLst>
            <a:ext uri="{FF2B5EF4-FFF2-40B4-BE49-F238E27FC236}">
              <a16:creationId xmlns:a16="http://schemas.microsoft.com/office/drawing/2014/main" id="{ABF6D326-3FFF-4971-A30B-30E472EC3642}"/>
            </a:ext>
          </a:extLst>
        </xdr:cNvPr>
        <xdr:cNvCxnSpPr/>
      </xdr:nvCxnSpPr>
      <xdr:spPr>
        <a:xfrm>
          <a:off x="2838450" y="3228975"/>
          <a:ext cx="10583" cy="369366"/>
        </a:xfrm>
        <a:prstGeom prst="straightConnector1">
          <a:avLst/>
        </a:prstGeom>
        <a:ln w="22225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600075</xdr:colOff>
      <xdr:row>17</xdr:row>
      <xdr:rowOff>66675</xdr:rowOff>
    </xdr:from>
    <xdr:to>
      <xdr:col>9</xdr:col>
      <xdr:colOff>600075</xdr:colOff>
      <xdr:row>19</xdr:row>
      <xdr:rowOff>95250</xdr:rowOff>
    </xdr:to>
    <xdr:cxnSp macro="">
      <xdr:nvCxnSpPr>
        <xdr:cNvPr id="18" name="ลูกศรเชื่อมต่อแบบตรง 17">
          <a:extLst>
            <a:ext uri="{FF2B5EF4-FFF2-40B4-BE49-F238E27FC236}">
              <a16:creationId xmlns:a16="http://schemas.microsoft.com/office/drawing/2014/main" id="{B91A6A78-FA51-4705-A18A-942EF3BAE653}"/>
            </a:ext>
          </a:extLst>
        </xdr:cNvPr>
        <xdr:cNvCxnSpPr/>
      </xdr:nvCxnSpPr>
      <xdr:spPr>
        <a:xfrm>
          <a:off x="6086475" y="3238500"/>
          <a:ext cx="0" cy="352425"/>
        </a:xfrm>
        <a:prstGeom prst="straightConnector1">
          <a:avLst/>
        </a:prstGeom>
        <a:ln w="22225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447675</xdr:colOff>
      <xdr:row>24</xdr:row>
      <xdr:rowOff>9525</xdr:rowOff>
    </xdr:from>
    <xdr:to>
      <xdr:col>9</xdr:col>
      <xdr:colOff>447675</xdr:colOff>
      <xdr:row>30</xdr:row>
      <xdr:rowOff>12671</xdr:rowOff>
    </xdr:to>
    <xdr:cxnSp macro="">
      <xdr:nvCxnSpPr>
        <xdr:cNvPr id="19" name="ลูกศรเชื่อมต่อแบบตรง 18">
          <a:extLst>
            <a:ext uri="{FF2B5EF4-FFF2-40B4-BE49-F238E27FC236}">
              <a16:creationId xmlns:a16="http://schemas.microsoft.com/office/drawing/2014/main" id="{E324C922-A3EE-47F0-8FBB-98BC306944D7}"/>
            </a:ext>
          </a:extLst>
        </xdr:cNvPr>
        <xdr:cNvCxnSpPr/>
      </xdr:nvCxnSpPr>
      <xdr:spPr>
        <a:xfrm>
          <a:off x="5934075" y="4314825"/>
          <a:ext cx="0" cy="974696"/>
        </a:xfrm>
        <a:prstGeom prst="straightConnector1">
          <a:avLst/>
        </a:prstGeom>
        <a:ln w="22225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209551</xdr:colOff>
      <xdr:row>17</xdr:row>
      <xdr:rowOff>119062</xdr:rowOff>
    </xdr:from>
    <xdr:to>
      <xdr:col>14</xdr:col>
      <xdr:colOff>19049</xdr:colOff>
      <xdr:row>21</xdr:row>
      <xdr:rowOff>154782</xdr:rowOff>
    </xdr:to>
    <xdr:cxnSp macro="">
      <xdr:nvCxnSpPr>
        <xdr:cNvPr id="20" name="ตัวเชื่อมต่อตรง 19">
          <a:extLst>
            <a:ext uri="{FF2B5EF4-FFF2-40B4-BE49-F238E27FC236}">
              <a16:creationId xmlns:a16="http://schemas.microsoft.com/office/drawing/2014/main" id="{D51FCEDB-E151-4E47-A088-A73A60DE354C}"/>
            </a:ext>
          </a:extLst>
        </xdr:cNvPr>
        <xdr:cNvCxnSpPr>
          <a:stCxn id="5" idx="3"/>
          <a:endCxn id="7" idx="1"/>
        </xdr:cNvCxnSpPr>
      </xdr:nvCxnSpPr>
      <xdr:spPr>
        <a:xfrm flipV="1">
          <a:off x="6888957" y="3369468"/>
          <a:ext cx="1631155" cy="702470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209551</xdr:colOff>
      <xdr:row>20</xdr:row>
      <xdr:rowOff>85725</xdr:rowOff>
    </xdr:from>
    <xdr:to>
      <xdr:col>14</xdr:col>
      <xdr:colOff>19050</xdr:colOff>
      <xdr:row>21</xdr:row>
      <xdr:rowOff>153549</xdr:rowOff>
    </xdr:to>
    <xdr:cxnSp macro="">
      <xdr:nvCxnSpPr>
        <xdr:cNvPr id="21" name="ตัวเชื่อมต่อตรง 20">
          <a:extLst>
            <a:ext uri="{FF2B5EF4-FFF2-40B4-BE49-F238E27FC236}">
              <a16:creationId xmlns:a16="http://schemas.microsoft.com/office/drawing/2014/main" id="{7034839B-3E9C-45F8-9CB3-0FFB2BDE9A1F}"/>
            </a:ext>
          </a:extLst>
        </xdr:cNvPr>
        <xdr:cNvCxnSpPr>
          <a:stCxn id="5" idx="3"/>
          <a:endCxn id="8" idx="1"/>
        </xdr:cNvCxnSpPr>
      </xdr:nvCxnSpPr>
      <xdr:spPr>
        <a:xfrm flipV="1">
          <a:off x="6929603" y="3784053"/>
          <a:ext cx="1642240" cy="232048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209551</xdr:colOff>
      <xdr:row>21</xdr:row>
      <xdr:rowOff>153549</xdr:rowOff>
    </xdr:from>
    <xdr:to>
      <xdr:col>14</xdr:col>
      <xdr:colOff>19050</xdr:colOff>
      <xdr:row>23</xdr:row>
      <xdr:rowOff>31221</xdr:rowOff>
    </xdr:to>
    <xdr:cxnSp macro="">
      <xdr:nvCxnSpPr>
        <xdr:cNvPr id="22" name="ตัวเชื่อมต่อตรง 21">
          <a:extLst>
            <a:ext uri="{FF2B5EF4-FFF2-40B4-BE49-F238E27FC236}">
              <a16:creationId xmlns:a16="http://schemas.microsoft.com/office/drawing/2014/main" id="{08DE3FED-094E-416F-85AD-842FEB481549}"/>
            </a:ext>
          </a:extLst>
        </xdr:cNvPr>
        <xdr:cNvCxnSpPr>
          <a:stCxn id="5" idx="3"/>
          <a:endCxn id="9" idx="1"/>
        </xdr:cNvCxnSpPr>
      </xdr:nvCxnSpPr>
      <xdr:spPr>
        <a:xfrm>
          <a:off x="6929603" y="4016101"/>
          <a:ext cx="1642240" cy="206120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209551</xdr:colOff>
      <xdr:row>21</xdr:row>
      <xdr:rowOff>154782</xdr:rowOff>
    </xdr:from>
    <xdr:to>
      <xdr:col>14</xdr:col>
      <xdr:colOff>28574</xdr:colOff>
      <xdr:row>26</xdr:row>
      <xdr:rowOff>14287</xdr:rowOff>
    </xdr:to>
    <xdr:cxnSp macro="">
      <xdr:nvCxnSpPr>
        <xdr:cNvPr id="23" name="ตัวเชื่อมต่อตรง 22">
          <a:extLst>
            <a:ext uri="{FF2B5EF4-FFF2-40B4-BE49-F238E27FC236}">
              <a16:creationId xmlns:a16="http://schemas.microsoft.com/office/drawing/2014/main" id="{0BAB5C6E-30DC-4E56-AB4E-2DD476D32131}"/>
            </a:ext>
          </a:extLst>
        </xdr:cNvPr>
        <xdr:cNvCxnSpPr>
          <a:stCxn id="5" idx="3"/>
          <a:endCxn id="10" idx="1"/>
        </xdr:cNvCxnSpPr>
      </xdr:nvCxnSpPr>
      <xdr:spPr>
        <a:xfrm>
          <a:off x="6888957" y="4071938"/>
          <a:ext cx="1640680" cy="692943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247651</xdr:colOff>
      <xdr:row>29</xdr:row>
      <xdr:rowOff>126471</xdr:rowOff>
    </xdr:from>
    <xdr:to>
      <xdr:col>14</xdr:col>
      <xdr:colOff>19050</xdr:colOff>
      <xdr:row>32</xdr:row>
      <xdr:rowOff>38101</xdr:rowOff>
    </xdr:to>
    <xdr:cxnSp macro="">
      <xdr:nvCxnSpPr>
        <xdr:cNvPr id="24" name="ตัวเชื่อมต่อตรง 23">
          <a:extLst>
            <a:ext uri="{FF2B5EF4-FFF2-40B4-BE49-F238E27FC236}">
              <a16:creationId xmlns:a16="http://schemas.microsoft.com/office/drawing/2014/main" id="{6B6BF5C6-5CC9-474A-8A2D-D0D0B8ECB83E}"/>
            </a:ext>
          </a:extLst>
        </xdr:cNvPr>
        <xdr:cNvCxnSpPr>
          <a:stCxn id="6" idx="3"/>
          <a:endCxn id="11" idx="1"/>
        </xdr:cNvCxnSpPr>
      </xdr:nvCxnSpPr>
      <xdr:spPr>
        <a:xfrm flipV="1">
          <a:off x="6967703" y="5302816"/>
          <a:ext cx="1604140" cy="404302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247651</xdr:colOff>
      <xdr:row>32</xdr:row>
      <xdr:rowOff>38101</xdr:rowOff>
    </xdr:from>
    <xdr:to>
      <xdr:col>14</xdr:col>
      <xdr:colOff>19050</xdr:colOff>
      <xdr:row>32</xdr:row>
      <xdr:rowOff>95250</xdr:rowOff>
    </xdr:to>
    <xdr:cxnSp macro="">
      <xdr:nvCxnSpPr>
        <xdr:cNvPr id="25" name="ตัวเชื่อมต่อตรง 24">
          <a:extLst>
            <a:ext uri="{FF2B5EF4-FFF2-40B4-BE49-F238E27FC236}">
              <a16:creationId xmlns:a16="http://schemas.microsoft.com/office/drawing/2014/main" id="{7B6DBEB4-ACF0-4984-8117-CFD10D4D874B}"/>
            </a:ext>
          </a:extLst>
        </xdr:cNvPr>
        <xdr:cNvCxnSpPr>
          <a:stCxn id="6" idx="3"/>
          <a:endCxn id="12" idx="1"/>
        </xdr:cNvCxnSpPr>
      </xdr:nvCxnSpPr>
      <xdr:spPr>
        <a:xfrm>
          <a:off x="6967703" y="5707118"/>
          <a:ext cx="1604140" cy="57149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247651</xdr:colOff>
      <xdr:row>32</xdr:row>
      <xdr:rowOff>38101</xdr:rowOff>
    </xdr:from>
    <xdr:to>
      <xdr:col>14</xdr:col>
      <xdr:colOff>28575</xdr:colOff>
      <xdr:row>35</xdr:row>
      <xdr:rowOff>80963</xdr:rowOff>
    </xdr:to>
    <xdr:cxnSp macro="">
      <xdr:nvCxnSpPr>
        <xdr:cNvPr id="26" name="ตัวเชื่อมต่อตรง 25">
          <a:extLst>
            <a:ext uri="{FF2B5EF4-FFF2-40B4-BE49-F238E27FC236}">
              <a16:creationId xmlns:a16="http://schemas.microsoft.com/office/drawing/2014/main" id="{36BFC0DF-EA71-4463-B3C6-43DAA5DE847D}"/>
            </a:ext>
          </a:extLst>
        </xdr:cNvPr>
        <xdr:cNvCxnSpPr>
          <a:stCxn id="6" idx="3"/>
          <a:endCxn id="13" idx="1"/>
        </xdr:cNvCxnSpPr>
      </xdr:nvCxnSpPr>
      <xdr:spPr>
        <a:xfrm>
          <a:off x="6967703" y="5707118"/>
          <a:ext cx="1613665" cy="535535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247651</xdr:colOff>
      <xdr:row>32</xdr:row>
      <xdr:rowOff>38101</xdr:rowOff>
    </xdr:from>
    <xdr:to>
      <xdr:col>14</xdr:col>
      <xdr:colOff>9525</xdr:colOff>
      <xdr:row>38</xdr:row>
      <xdr:rowOff>42862</xdr:rowOff>
    </xdr:to>
    <xdr:cxnSp macro="">
      <xdr:nvCxnSpPr>
        <xdr:cNvPr id="27" name="ตัวเชื่อมต่อตรง 26">
          <a:extLst>
            <a:ext uri="{FF2B5EF4-FFF2-40B4-BE49-F238E27FC236}">
              <a16:creationId xmlns:a16="http://schemas.microsoft.com/office/drawing/2014/main" id="{15462942-DE9B-4C0D-A916-A5C265D7999C}"/>
            </a:ext>
          </a:extLst>
        </xdr:cNvPr>
        <xdr:cNvCxnSpPr>
          <a:stCxn id="6" idx="3"/>
          <a:endCxn id="14" idx="1"/>
        </xdr:cNvCxnSpPr>
      </xdr:nvCxnSpPr>
      <xdr:spPr>
        <a:xfrm>
          <a:off x="6967703" y="5707118"/>
          <a:ext cx="1594615" cy="990106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145256</xdr:colOff>
      <xdr:row>24</xdr:row>
      <xdr:rowOff>45244</xdr:rowOff>
    </xdr:from>
    <xdr:to>
      <xdr:col>10</xdr:col>
      <xdr:colOff>145256</xdr:colOff>
      <xdr:row>30</xdr:row>
      <xdr:rowOff>19314</xdr:rowOff>
    </xdr:to>
    <xdr:cxnSp macro="">
      <xdr:nvCxnSpPr>
        <xdr:cNvPr id="30" name="ตัวเชื่อมต่อตรง 29">
          <a:extLst>
            <a:ext uri="{FF2B5EF4-FFF2-40B4-BE49-F238E27FC236}">
              <a16:creationId xmlns:a16="http://schemas.microsoft.com/office/drawing/2014/main" id="{68ACB461-AD80-4492-905E-3E4E92432005}"/>
            </a:ext>
          </a:extLst>
        </xdr:cNvPr>
        <xdr:cNvCxnSpPr/>
      </xdr:nvCxnSpPr>
      <xdr:spPr>
        <a:xfrm>
          <a:off x="6241256" y="4350544"/>
          <a:ext cx="0" cy="945620"/>
        </a:xfrm>
        <a:prstGeom prst="line">
          <a:avLst/>
        </a:prstGeom>
        <a:ln w="2222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9524</xdr:colOff>
      <xdr:row>18</xdr:row>
      <xdr:rowOff>114299</xdr:rowOff>
    </xdr:from>
    <xdr:to>
      <xdr:col>16</xdr:col>
      <xdr:colOff>9525</xdr:colOff>
      <xdr:row>19</xdr:row>
      <xdr:rowOff>104775</xdr:rowOff>
    </xdr:to>
    <xdr:cxnSp macro="">
      <xdr:nvCxnSpPr>
        <xdr:cNvPr id="31" name="ตัวเชื่อมต่อตรง 30">
          <a:extLst>
            <a:ext uri="{FF2B5EF4-FFF2-40B4-BE49-F238E27FC236}">
              <a16:creationId xmlns:a16="http://schemas.microsoft.com/office/drawing/2014/main" id="{5E1309B7-9B00-4A31-985A-5A313A0999AF}"/>
            </a:ext>
          </a:extLst>
        </xdr:cNvPr>
        <xdr:cNvCxnSpPr>
          <a:stCxn id="7" idx="2"/>
          <a:endCxn id="8" idx="0"/>
        </xdr:cNvCxnSpPr>
      </xdr:nvCxnSpPr>
      <xdr:spPr>
        <a:xfrm>
          <a:off x="9784145" y="3484178"/>
          <a:ext cx="1" cy="154700"/>
        </a:xfrm>
        <a:prstGeom prst="line">
          <a:avLst/>
        </a:prstGeom>
        <a:ln w="2222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9525</xdr:colOff>
      <xdr:row>21</xdr:row>
      <xdr:rowOff>66675</xdr:rowOff>
    </xdr:from>
    <xdr:to>
      <xdr:col>16</xdr:col>
      <xdr:colOff>9525</xdr:colOff>
      <xdr:row>22</xdr:row>
      <xdr:rowOff>47625</xdr:rowOff>
    </xdr:to>
    <xdr:cxnSp macro="">
      <xdr:nvCxnSpPr>
        <xdr:cNvPr id="32" name="ตัวเชื่อมต่อตรง 31">
          <a:extLst>
            <a:ext uri="{FF2B5EF4-FFF2-40B4-BE49-F238E27FC236}">
              <a16:creationId xmlns:a16="http://schemas.microsoft.com/office/drawing/2014/main" id="{6D4CFD9A-85FD-44F3-8E89-1A7BF5BB697E}"/>
            </a:ext>
          </a:extLst>
        </xdr:cNvPr>
        <xdr:cNvCxnSpPr>
          <a:stCxn id="8" idx="2"/>
          <a:endCxn id="9" idx="0"/>
        </xdr:cNvCxnSpPr>
      </xdr:nvCxnSpPr>
      <xdr:spPr>
        <a:xfrm>
          <a:off x="9784146" y="3929227"/>
          <a:ext cx="0" cy="145174"/>
        </a:xfrm>
        <a:prstGeom prst="line">
          <a:avLst/>
        </a:prstGeom>
        <a:ln w="2222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9525</xdr:colOff>
      <xdr:row>24</xdr:row>
      <xdr:rowOff>14817</xdr:rowOff>
    </xdr:from>
    <xdr:to>
      <xdr:col>16</xdr:col>
      <xdr:colOff>12438</xdr:colOff>
      <xdr:row>25</xdr:row>
      <xdr:rowOff>28575</xdr:rowOff>
    </xdr:to>
    <xdr:cxnSp macro="">
      <xdr:nvCxnSpPr>
        <xdr:cNvPr id="33" name="ตัวเชื่อมต่อตรง 32">
          <a:extLst>
            <a:ext uri="{FF2B5EF4-FFF2-40B4-BE49-F238E27FC236}">
              <a16:creationId xmlns:a16="http://schemas.microsoft.com/office/drawing/2014/main" id="{F0E6694A-939A-4822-9B33-A004E6799E11}"/>
            </a:ext>
          </a:extLst>
        </xdr:cNvPr>
        <xdr:cNvCxnSpPr>
          <a:stCxn id="9" idx="2"/>
          <a:endCxn id="10" idx="0"/>
        </xdr:cNvCxnSpPr>
      </xdr:nvCxnSpPr>
      <xdr:spPr>
        <a:xfrm>
          <a:off x="9784146" y="4370041"/>
          <a:ext cx="2913" cy="177982"/>
        </a:xfrm>
        <a:prstGeom prst="line">
          <a:avLst/>
        </a:prstGeom>
        <a:ln w="2222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9525</xdr:colOff>
      <xdr:row>30</xdr:row>
      <xdr:rowOff>110067</xdr:rowOff>
    </xdr:from>
    <xdr:to>
      <xdr:col>16</xdr:col>
      <xdr:colOff>9525</xdr:colOff>
      <xdr:row>31</xdr:row>
      <xdr:rowOff>114300</xdr:rowOff>
    </xdr:to>
    <xdr:cxnSp macro="">
      <xdr:nvCxnSpPr>
        <xdr:cNvPr id="34" name="ตัวเชื่อมต่อตรง 33">
          <a:extLst>
            <a:ext uri="{FF2B5EF4-FFF2-40B4-BE49-F238E27FC236}">
              <a16:creationId xmlns:a16="http://schemas.microsoft.com/office/drawing/2014/main" id="{61859273-5351-4B5B-8B58-92C03205AA4C}"/>
            </a:ext>
          </a:extLst>
        </xdr:cNvPr>
        <xdr:cNvCxnSpPr>
          <a:stCxn id="11" idx="2"/>
          <a:endCxn id="12" idx="0"/>
        </xdr:cNvCxnSpPr>
      </xdr:nvCxnSpPr>
      <xdr:spPr>
        <a:xfrm>
          <a:off x="9784146" y="5450636"/>
          <a:ext cx="0" cy="168457"/>
        </a:xfrm>
        <a:prstGeom prst="line">
          <a:avLst/>
        </a:prstGeom>
        <a:ln w="2222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9525</xdr:colOff>
      <xdr:row>33</xdr:row>
      <xdr:rowOff>76200</xdr:rowOff>
    </xdr:from>
    <xdr:to>
      <xdr:col>16</xdr:col>
      <xdr:colOff>14287</xdr:colOff>
      <xdr:row>34</xdr:row>
      <xdr:rowOff>104775</xdr:rowOff>
    </xdr:to>
    <xdr:cxnSp macro="">
      <xdr:nvCxnSpPr>
        <xdr:cNvPr id="35" name="ตัวเชื่อมต่อตรง 34">
          <a:extLst>
            <a:ext uri="{FF2B5EF4-FFF2-40B4-BE49-F238E27FC236}">
              <a16:creationId xmlns:a16="http://schemas.microsoft.com/office/drawing/2014/main" id="{8BC8448F-907E-4C68-8839-86D8C3E49134}"/>
            </a:ext>
          </a:extLst>
        </xdr:cNvPr>
        <xdr:cNvCxnSpPr>
          <a:stCxn id="12" idx="2"/>
          <a:endCxn id="13" idx="0"/>
        </xdr:cNvCxnSpPr>
      </xdr:nvCxnSpPr>
      <xdr:spPr>
        <a:xfrm>
          <a:off x="9784146" y="5909441"/>
          <a:ext cx="4762" cy="192800"/>
        </a:xfrm>
        <a:prstGeom prst="line">
          <a:avLst/>
        </a:prstGeom>
        <a:ln w="2222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11331</xdr:colOff>
      <xdr:row>36</xdr:row>
      <xdr:rowOff>57150</xdr:rowOff>
    </xdr:from>
    <xdr:to>
      <xdr:col>16</xdr:col>
      <xdr:colOff>14287</xdr:colOff>
      <xdr:row>37</xdr:row>
      <xdr:rowOff>66674</xdr:rowOff>
    </xdr:to>
    <xdr:cxnSp macro="">
      <xdr:nvCxnSpPr>
        <xdr:cNvPr id="36" name="ตัวเชื่อมต่อตรง 35">
          <a:extLst>
            <a:ext uri="{FF2B5EF4-FFF2-40B4-BE49-F238E27FC236}">
              <a16:creationId xmlns:a16="http://schemas.microsoft.com/office/drawing/2014/main" id="{CEA1EAC6-28B5-41DA-9205-801F3D3D6DDD}"/>
            </a:ext>
          </a:extLst>
        </xdr:cNvPr>
        <xdr:cNvCxnSpPr>
          <a:stCxn id="13" idx="2"/>
          <a:endCxn id="14" idx="0"/>
        </xdr:cNvCxnSpPr>
      </xdr:nvCxnSpPr>
      <xdr:spPr>
        <a:xfrm flipH="1">
          <a:off x="9785952" y="6383064"/>
          <a:ext cx="2956" cy="173748"/>
        </a:xfrm>
        <a:prstGeom prst="line">
          <a:avLst/>
        </a:prstGeom>
        <a:ln w="22225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323850</xdr:colOff>
      <xdr:row>15</xdr:row>
      <xdr:rowOff>9525</xdr:rowOff>
    </xdr:from>
    <xdr:to>
      <xdr:col>16</xdr:col>
      <xdr:colOff>9524</xdr:colOff>
      <xdr:row>16</xdr:row>
      <xdr:rowOff>123824</xdr:rowOff>
    </xdr:to>
    <xdr:cxnSp macro="">
      <xdr:nvCxnSpPr>
        <xdr:cNvPr id="78" name="ตัวเชื่อมต่อ: หักมุม 77">
          <a:extLst>
            <a:ext uri="{FF2B5EF4-FFF2-40B4-BE49-F238E27FC236}">
              <a16:creationId xmlns:a16="http://schemas.microsoft.com/office/drawing/2014/main" id="{6D4F2EB4-E8FC-49BF-EBCB-A21D0F9A7F41}"/>
            </a:ext>
          </a:extLst>
        </xdr:cNvPr>
        <xdr:cNvCxnSpPr>
          <a:stCxn id="3" idx="3"/>
          <a:endCxn id="7" idx="0"/>
        </xdr:cNvCxnSpPr>
      </xdr:nvCxnSpPr>
      <xdr:spPr>
        <a:xfrm>
          <a:off x="7043902" y="2886732"/>
          <a:ext cx="2740243" cy="278523"/>
        </a:xfrm>
        <a:prstGeom prst="bentConnector2">
          <a:avLst/>
        </a:prstGeom>
        <a:ln w="1905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AAE02F4A-FEF1-4058-8423-95DBBF8E1552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id="{2A110B78-F451-495A-9C3A-AD4907D935F4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id="{90A17929-744D-43AE-9EDC-C939FA7171F1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id="{B24D205C-9E06-42D1-832F-980010C93A9E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6" name="กล่องข้อความ 1">
          <a:extLst>
            <a:ext uri="{FF2B5EF4-FFF2-40B4-BE49-F238E27FC236}">
              <a16:creationId xmlns:a16="http://schemas.microsoft.com/office/drawing/2014/main" id="{4215DF57-65FF-48B1-98F0-3A3AA3C2DFA8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:a16="http://schemas.microsoft.com/office/drawing/2014/main" id="{35544514-2DB8-44EE-AB5E-886E5F6A36E3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86D4C59C-D8F8-40EB-A20E-066AB28853F3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9" name="กล่องข้อความ 1">
          <a:extLst>
            <a:ext uri="{FF2B5EF4-FFF2-40B4-BE49-F238E27FC236}">
              <a16:creationId xmlns:a16="http://schemas.microsoft.com/office/drawing/2014/main" id="{914FE369-C115-4100-9678-59FED55CE9D6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0" name="กล่องข้อความ 1">
          <a:extLst>
            <a:ext uri="{FF2B5EF4-FFF2-40B4-BE49-F238E27FC236}">
              <a16:creationId xmlns:a16="http://schemas.microsoft.com/office/drawing/2014/main" id="{EB5856E3-80C1-42C3-A275-5DC6E37A6D55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1" name="กล่องข้อความ 1">
          <a:extLst>
            <a:ext uri="{FF2B5EF4-FFF2-40B4-BE49-F238E27FC236}">
              <a16:creationId xmlns:a16="http://schemas.microsoft.com/office/drawing/2014/main" id="{221335E5-46BC-45E7-BB44-FDE9109229F8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2" name="กล่องข้อความ 1">
          <a:extLst>
            <a:ext uri="{FF2B5EF4-FFF2-40B4-BE49-F238E27FC236}">
              <a16:creationId xmlns:a16="http://schemas.microsoft.com/office/drawing/2014/main" id="{027973B7-0663-4979-92A2-4379EA98A659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3" name="กล่องข้อความ 1">
          <a:extLst>
            <a:ext uri="{FF2B5EF4-FFF2-40B4-BE49-F238E27FC236}">
              <a16:creationId xmlns:a16="http://schemas.microsoft.com/office/drawing/2014/main" id="{E23028EA-661D-47E5-A475-04A42BEA1E20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F5EBE670-0AA1-4669-8EE0-2612A0BE195B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5" name="กล่องข้อความ 1">
          <a:extLst>
            <a:ext uri="{FF2B5EF4-FFF2-40B4-BE49-F238E27FC236}">
              <a16:creationId xmlns:a16="http://schemas.microsoft.com/office/drawing/2014/main" id="{208BB54A-EC8A-47CA-98B1-97D19F9877C7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6" name="กล่องข้อความ 1">
          <a:extLst>
            <a:ext uri="{FF2B5EF4-FFF2-40B4-BE49-F238E27FC236}">
              <a16:creationId xmlns:a16="http://schemas.microsoft.com/office/drawing/2014/main" id="{2647B905-FA72-494C-B2ED-39E7164FD4AD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7" name="กล่องข้อความ 1">
          <a:extLst>
            <a:ext uri="{FF2B5EF4-FFF2-40B4-BE49-F238E27FC236}">
              <a16:creationId xmlns:a16="http://schemas.microsoft.com/office/drawing/2014/main" id="{B2D969E0-FACD-4287-9751-86656080338B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8" name="กล่องข้อความ 1">
          <a:extLst>
            <a:ext uri="{FF2B5EF4-FFF2-40B4-BE49-F238E27FC236}">
              <a16:creationId xmlns:a16="http://schemas.microsoft.com/office/drawing/2014/main" id="{56B9073D-9BAA-472E-8CFA-C4F4946BFB71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0</xdr:row>
      <xdr:rowOff>0</xdr:rowOff>
    </xdr:from>
    <xdr:ext cx="65" cy="170239"/>
    <xdr:sp macro="" textlink="">
      <xdr:nvSpPr>
        <xdr:cNvPr id="19" name="กล่องข้อความ 1">
          <a:extLst>
            <a:ext uri="{FF2B5EF4-FFF2-40B4-BE49-F238E27FC236}">
              <a16:creationId xmlns:a16="http://schemas.microsoft.com/office/drawing/2014/main" id="{EED79EEC-2F08-436C-B046-3CE65EDDB465}"/>
            </a:ext>
          </a:extLst>
        </xdr:cNvPr>
        <xdr:cNvSpPr txBox="1"/>
      </xdr:nvSpPr>
      <xdr:spPr>
        <a:xfrm>
          <a:off x="6240462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FDA5C33E-558C-41D0-A990-177515E4CDD9}"/>
            </a:ext>
          </a:extLst>
        </xdr:cNvPr>
        <xdr:cNvSpPr txBox="1"/>
      </xdr:nvSpPr>
      <xdr:spPr>
        <a:xfrm>
          <a:off x="6240462" y="15506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1" name="กล่องข้อความ 1">
          <a:extLst>
            <a:ext uri="{FF2B5EF4-FFF2-40B4-BE49-F238E27FC236}">
              <a16:creationId xmlns:a16="http://schemas.microsoft.com/office/drawing/2014/main" id="{3F4404A3-BC82-4A90-ADB4-0001869D59F7}"/>
            </a:ext>
          </a:extLst>
        </xdr:cNvPr>
        <xdr:cNvSpPr txBox="1"/>
      </xdr:nvSpPr>
      <xdr:spPr>
        <a:xfrm>
          <a:off x="6240462" y="15506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2" name="กล่องข้อความ 1">
          <a:extLst>
            <a:ext uri="{FF2B5EF4-FFF2-40B4-BE49-F238E27FC236}">
              <a16:creationId xmlns:a16="http://schemas.microsoft.com/office/drawing/2014/main" id="{445CADC2-D806-411A-BAA7-9D3016382882}"/>
            </a:ext>
          </a:extLst>
        </xdr:cNvPr>
        <xdr:cNvSpPr txBox="1"/>
      </xdr:nvSpPr>
      <xdr:spPr>
        <a:xfrm>
          <a:off x="6240462" y="15506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3" name="กล่องข้อความ 1">
          <a:extLst>
            <a:ext uri="{FF2B5EF4-FFF2-40B4-BE49-F238E27FC236}">
              <a16:creationId xmlns:a16="http://schemas.microsoft.com/office/drawing/2014/main" id="{7C0C012E-42E3-4B0D-994B-7B28ADE4F6A6}"/>
            </a:ext>
          </a:extLst>
        </xdr:cNvPr>
        <xdr:cNvSpPr txBox="1"/>
      </xdr:nvSpPr>
      <xdr:spPr>
        <a:xfrm>
          <a:off x="6240462" y="15506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4" name="กล่องข้อความ 1">
          <a:extLst>
            <a:ext uri="{FF2B5EF4-FFF2-40B4-BE49-F238E27FC236}">
              <a16:creationId xmlns:a16="http://schemas.microsoft.com/office/drawing/2014/main" id="{61A3E148-DE9E-4F4D-B580-1DCC6E0B364A}"/>
            </a:ext>
          </a:extLst>
        </xdr:cNvPr>
        <xdr:cNvSpPr txBox="1"/>
      </xdr:nvSpPr>
      <xdr:spPr>
        <a:xfrm>
          <a:off x="6240462" y="15506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5" name="กล่องข้อความ 1">
          <a:extLst>
            <a:ext uri="{FF2B5EF4-FFF2-40B4-BE49-F238E27FC236}">
              <a16:creationId xmlns:a16="http://schemas.microsoft.com/office/drawing/2014/main" id="{2467DCA9-0148-4045-A01E-0082E03521BB}"/>
            </a:ext>
          </a:extLst>
        </xdr:cNvPr>
        <xdr:cNvSpPr txBox="1"/>
      </xdr:nvSpPr>
      <xdr:spPr>
        <a:xfrm>
          <a:off x="6240462" y="15506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58CA3665-2CE6-4718-9C00-EB8CE5050907}"/>
            </a:ext>
          </a:extLst>
        </xdr:cNvPr>
        <xdr:cNvSpPr txBox="1"/>
      </xdr:nvSpPr>
      <xdr:spPr>
        <a:xfrm>
          <a:off x="6240462" y="15201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7" name="กล่องข้อความ 1">
          <a:extLst>
            <a:ext uri="{FF2B5EF4-FFF2-40B4-BE49-F238E27FC236}">
              <a16:creationId xmlns:a16="http://schemas.microsoft.com/office/drawing/2014/main" id="{DC157FEE-2BD2-4975-B84F-B88BF798E73A}"/>
            </a:ext>
          </a:extLst>
        </xdr:cNvPr>
        <xdr:cNvSpPr txBox="1"/>
      </xdr:nvSpPr>
      <xdr:spPr>
        <a:xfrm>
          <a:off x="6240462" y="15201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8" name="กล่องข้อความ 1">
          <a:extLst>
            <a:ext uri="{FF2B5EF4-FFF2-40B4-BE49-F238E27FC236}">
              <a16:creationId xmlns:a16="http://schemas.microsoft.com/office/drawing/2014/main" id="{6CF248AC-2818-4648-8046-0E01E6C0B700}"/>
            </a:ext>
          </a:extLst>
        </xdr:cNvPr>
        <xdr:cNvSpPr txBox="1"/>
      </xdr:nvSpPr>
      <xdr:spPr>
        <a:xfrm>
          <a:off x="6240462" y="15201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29" name="กล่องข้อความ 1">
          <a:extLst>
            <a:ext uri="{FF2B5EF4-FFF2-40B4-BE49-F238E27FC236}">
              <a16:creationId xmlns:a16="http://schemas.microsoft.com/office/drawing/2014/main" id="{123E84BA-C6BE-4231-8C0E-68ACADC71B2A}"/>
            </a:ext>
          </a:extLst>
        </xdr:cNvPr>
        <xdr:cNvSpPr txBox="1"/>
      </xdr:nvSpPr>
      <xdr:spPr>
        <a:xfrm>
          <a:off x="6240462" y="15201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30" name="กล่องข้อความ 1">
          <a:extLst>
            <a:ext uri="{FF2B5EF4-FFF2-40B4-BE49-F238E27FC236}">
              <a16:creationId xmlns:a16="http://schemas.microsoft.com/office/drawing/2014/main" id="{63C9D088-C766-4558-99D3-08E456C182FF}"/>
            </a:ext>
          </a:extLst>
        </xdr:cNvPr>
        <xdr:cNvSpPr txBox="1"/>
      </xdr:nvSpPr>
      <xdr:spPr>
        <a:xfrm>
          <a:off x="6240462" y="15201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31" name="กล่องข้อความ 1">
          <a:extLst>
            <a:ext uri="{FF2B5EF4-FFF2-40B4-BE49-F238E27FC236}">
              <a16:creationId xmlns:a16="http://schemas.microsoft.com/office/drawing/2014/main" id="{0A36F3E4-6A2F-4756-ADCF-C2D328D66AAC}"/>
            </a:ext>
          </a:extLst>
        </xdr:cNvPr>
        <xdr:cNvSpPr txBox="1"/>
      </xdr:nvSpPr>
      <xdr:spPr>
        <a:xfrm>
          <a:off x="6240462" y="15201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4F06DEF7-7EED-4B6A-9DB5-A980071F241A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3" name="กล่องข้อความ 1">
          <a:extLst>
            <a:ext uri="{FF2B5EF4-FFF2-40B4-BE49-F238E27FC236}">
              <a16:creationId xmlns:a16="http://schemas.microsoft.com/office/drawing/2014/main" id="{0F4E1889-FDCB-448B-8C6C-B9F11D73238A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4" name="กล่องข้อความ 1">
          <a:extLst>
            <a:ext uri="{FF2B5EF4-FFF2-40B4-BE49-F238E27FC236}">
              <a16:creationId xmlns:a16="http://schemas.microsoft.com/office/drawing/2014/main" id="{996C3AB7-F29D-4517-8FE7-A136160B41F7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5" name="กล่องข้อความ 1">
          <a:extLst>
            <a:ext uri="{FF2B5EF4-FFF2-40B4-BE49-F238E27FC236}">
              <a16:creationId xmlns:a16="http://schemas.microsoft.com/office/drawing/2014/main" id="{6251A19A-1989-4342-87D0-A66815D42E26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6" name="กล่องข้อความ 1">
          <a:extLst>
            <a:ext uri="{FF2B5EF4-FFF2-40B4-BE49-F238E27FC236}">
              <a16:creationId xmlns:a16="http://schemas.microsoft.com/office/drawing/2014/main" id="{9DBE705D-B4A4-4597-92CD-5B6477EF0261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7" name="กล่องข้อความ 1">
          <a:extLst>
            <a:ext uri="{FF2B5EF4-FFF2-40B4-BE49-F238E27FC236}">
              <a16:creationId xmlns:a16="http://schemas.microsoft.com/office/drawing/2014/main" id="{DD9CF311-4A27-4818-AD7F-08A8757145C2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07296AA5-D342-4EDF-AF35-97E07256C619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9" name="กล่องข้อความ 1">
          <a:extLst>
            <a:ext uri="{FF2B5EF4-FFF2-40B4-BE49-F238E27FC236}">
              <a16:creationId xmlns:a16="http://schemas.microsoft.com/office/drawing/2014/main" id="{1442C3A4-8CA6-4429-8699-EA194B135EB6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40" name="กล่องข้อความ 1">
          <a:extLst>
            <a:ext uri="{FF2B5EF4-FFF2-40B4-BE49-F238E27FC236}">
              <a16:creationId xmlns:a16="http://schemas.microsoft.com/office/drawing/2014/main" id="{780B05C6-93B0-4A6E-8269-F4F0D369B8DD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41" name="กล่องข้อความ 1">
          <a:extLst>
            <a:ext uri="{FF2B5EF4-FFF2-40B4-BE49-F238E27FC236}">
              <a16:creationId xmlns:a16="http://schemas.microsoft.com/office/drawing/2014/main" id="{07BFB0A7-4F79-4E0F-920F-F7202F445AEC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42" name="กล่องข้อความ 1">
          <a:extLst>
            <a:ext uri="{FF2B5EF4-FFF2-40B4-BE49-F238E27FC236}">
              <a16:creationId xmlns:a16="http://schemas.microsoft.com/office/drawing/2014/main" id="{807A67CE-D04C-4311-BBEE-3394F4CCF6DA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43" name="กล่องข้อความ 1">
          <a:extLst>
            <a:ext uri="{FF2B5EF4-FFF2-40B4-BE49-F238E27FC236}">
              <a16:creationId xmlns:a16="http://schemas.microsoft.com/office/drawing/2014/main" id="{CF715616-95EF-4B99-936E-09334D6A402E}"/>
            </a:ext>
          </a:extLst>
        </xdr:cNvPr>
        <xdr:cNvSpPr txBox="1"/>
      </xdr:nvSpPr>
      <xdr:spPr>
        <a:xfrm>
          <a:off x="6726237" y="5829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14</xdr:row>
      <xdr:rowOff>0</xdr:rowOff>
    </xdr:from>
    <xdr:ext cx="65" cy="170239"/>
    <xdr:sp macro="" textlink="">
      <xdr:nvSpPr>
        <xdr:cNvPr id="44" name="กล่องข้อความ 1">
          <a:extLst>
            <a:ext uri="{FF2B5EF4-FFF2-40B4-BE49-F238E27FC236}">
              <a16:creationId xmlns:a16="http://schemas.microsoft.com/office/drawing/2014/main" id="{C249CFCA-00CD-4FF6-BCA2-0C09F1DD0857}"/>
            </a:ext>
          </a:extLst>
        </xdr:cNvPr>
        <xdr:cNvSpPr txBox="1"/>
      </xdr:nvSpPr>
      <xdr:spPr>
        <a:xfrm>
          <a:off x="6726237" y="5295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14</xdr:row>
      <xdr:rowOff>0</xdr:rowOff>
    </xdr:from>
    <xdr:ext cx="65" cy="170239"/>
    <xdr:sp macro="" textlink="">
      <xdr:nvSpPr>
        <xdr:cNvPr id="45" name="กล่องข้อความ 1">
          <a:extLst>
            <a:ext uri="{FF2B5EF4-FFF2-40B4-BE49-F238E27FC236}">
              <a16:creationId xmlns:a16="http://schemas.microsoft.com/office/drawing/2014/main" id="{2D981DB9-CE0E-44CB-B516-1CD6A8C95161}"/>
            </a:ext>
          </a:extLst>
        </xdr:cNvPr>
        <xdr:cNvSpPr txBox="1"/>
      </xdr:nvSpPr>
      <xdr:spPr>
        <a:xfrm>
          <a:off x="6726237" y="5295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12</xdr:row>
      <xdr:rowOff>0</xdr:rowOff>
    </xdr:from>
    <xdr:ext cx="65" cy="170239"/>
    <xdr:sp macro="" textlink="">
      <xdr:nvSpPr>
        <xdr:cNvPr id="46" name="กล่องข้อความ 1">
          <a:extLst>
            <a:ext uri="{FF2B5EF4-FFF2-40B4-BE49-F238E27FC236}">
              <a16:creationId xmlns:a16="http://schemas.microsoft.com/office/drawing/2014/main" id="{638D152D-440F-4815-9510-68A112AEBC5E}"/>
            </a:ext>
          </a:extLst>
        </xdr:cNvPr>
        <xdr:cNvSpPr txBox="1"/>
      </xdr:nvSpPr>
      <xdr:spPr>
        <a:xfrm>
          <a:off x="6726237" y="449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12</xdr:row>
      <xdr:rowOff>0</xdr:rowOff>
    </xdr:from>
    <xdr:ext cx="65" cy="170239"/>
    <xdr:sp macro="" textlink="">
      <xdr:nvSpPr>
        <xdr:cNvPr id="47" name="กล่องข้อความ 1">
          <a:extLst>
            <a:ext uri="{FF2B5EF4-FFF2-40B4-BE49-F238E27FC236}">
              <a16:creationId xmlns:a16="http://schemas.microsoft.com/office/drawing/2014/main" id="{D41A8ABE-4D7A-4B97-B6ED-D959E7844E33}"/>
            </a:ext>
          </a:extLst>
        </xdr:cNvPr>
        <xdr:cNvSpPr txBox="1"/>
      </xdr:nvSpPr>
      <xdr:spPr>
        <a:xfrm>
          <a:off x="6726237" y="449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48" name="กล่องข้อความ 1">
          <a:extLst>
            <a:ext uri="{FF2B5EF4-FFF2-40B4-BE49-F238E27FC236}">
              <a16:creationId xmlns:a16="http://schemas.microsoft.com/office/drawing/2014/main" id="{98019C9E-12F6-469B-9A35-8BC269790D56}"/>
            </a:ext>
          </a:extLst>
        </xdr:cNvPr>
        <xdr:cNvSpPr txBox="1"/>
      </xdr:nvSpPr>
      <xdr:spPr>
        <a:xfrm>
          <a:off x="6726237" y="6362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16</xdr:row>
      <xdr:rowOff>0</xdr:rowOff>
    </xdr:from>
    <xdr:ext cx="65" cy="170239"/>
    <xdr:sp macro="" textlink="">
      <xdr:nvSpPr>
        <xdr:cNvPr id="49" name="กล่องข้อความ 1">
          <a:extLst>
            <a:ext uri="{FF2B5EF4-FFF2-40B4-BE49-F238E27FC236}">
              <a16:creationId xmlns:a16="http://schemas.microsoft.com/office/drawing/2014/main" id="{BACF1C48-1045-43DB-9063-ECC6E8165409}"/>
            </a:ext>
          </a:extLst>
        </xdr:cNvPr>
        <xdr:cNvSpPr txBox="1"/>
      </xdr:nvSpPr>
      <xdr:spPr>
        <a:xfrm>
          <a:off x="6726237" y="6362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756CE43-DED2-47A7-A9D1-E444E4485073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id="{3AACCE2E-B4FA-4D6B-930C-F47272863657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id="{4D24FB67-3895-49A4-939D-B5A853BDB62B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id="{07D28858-0425-458B-B615-ACA5BB2872D6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6" name="กล่องข้อความ 3">
          <a:extLst>
            <a:ext uri="{FF2B5EF4-FFF2-40B4-BE49-F238E27FC236}">
              <a16:creationId xmlns:a16="http://schemas.microsoft.com/office/drawing/2014/main" id="{20DD2E44-644F-4B31-888A-1E0CE059C44E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:a16="http://schemas.microsoft.com/office/drawing/2014/main" id="{1BCCD35C-675B-40E8-B020-352A6A356CE1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8" name="กล่องข้อความ 1">
          <a:extLst>
            <a:ext uri="{FF2B5EF4-FFF2-40B4-BE49-F238E27FC236}">
              <a16:creationId xmlns:a16="http://schemas.microsoft.com/office/drawing/2014/main" id="{BF3E0BAA-F9C2-4A4D-9704-260AD03AD2FD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9" name="กล่องข้อความ 1">
          <a:extLst>
            <a:ext uri="{FF2B5EF4-FFF2-40B4-BE49-F238E27FC236}">
              <a16:creationId xmlns:a16="http://schemas.microsoft.com/office/drawing/2014/main" id="{4498EAB7-9C2C-4F42-AFF2-1EFF01C47CF4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0" name="กล่องข้อความ 1">
          <a:extLst>
            <a:ext uri="{FF2B5EF4-FFF2-40B4-BE49-F238E27FC236}">
              <a16:creationId xmlns:a16="http://schemas.microsoft.com/office/drawing/2014/main" id="{A78610A6-AEB3-4C2C-9575-EB5C6E6B0C08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1" name="กล่องข้อความ 3">
          <a:extLst>
            <a:ext uri="{FF2B5EF4-FFF2-40B4-BE49-F238E27FC236}">
              <a16:creationId xmlns:a16="http://schemas.microsoft.com/office/drawing/2014/main" id="{A873EB0B-A171-49F9-99FE-836862A794F4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2" name="กล่องข้อความ 1">
          <a:extLst>
            <a:ext uri="{FF2B5EF4-FFF2-40B4-BE49-F238E27FC236}">
              <a16:creationId xmlns:a16="http://schemas.microsoft.com/office/drawing/2014/main" id="{E13C5AF7-D986-4E5E-8F75-2AAB7A45E71C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3" name="กล่องข้อความ 1">
          <a:extLst>
            <a:ext uri="{FF2B5EF4-FFF2-40B4-BE49-F238E27FC236}">
              <a16:creationId xmlns:a16="http://schemas.microsoft.com/office/drawing/2014/main" id="{C8903474-D0A2-4C37-A0FB-5D77C561B676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4" name="กล่องข้อความ 1">
          <a:extLst>
            <a:ext uri="{FF2B5EF4-FFF2-40B4-BE49-F238E27FC236}">
              <a16:creationId xmlns:a16="http://schemas.microsoft.com/office/drawing/2014/main" id="{914646F3-940D-4309-BBD3-9936D6615721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5" name="กล่องข้อความ 1">
          <a:extLst>
            <a:ext uri="{FF2B5EF4-FFF2-40B4-BE49-F238E27FC236}">
              <a16:creationId xmlns:a16="http://schemas.microsoft.com/office/drawing/2014/main" id="{3BA3B032-9EBF-4BFA-B0D9-E6285D2BE1D7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6" name="กล่องข้อความ 3">
          <a:extLst>
            <a:ext uri="{FF2B5EF4-FFF2-40B4-BE49-F238E27FC236}">
              <a16:creationId xmlns:a16="http://schemas.microsoft.com/office/drawing/2014/main" id="{5B493ACA-94E8-4870-BBE0-EBF2094F645D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7" name="กล่องข้อความ 1">
          <a:extLst>
            <a:ext uri="{FF2B5EF4-FFF2-40B4-BE49-F238E27FC236}">
              <a16:creationId xmlns:a16="http://schemas.microsoft.com/office/drawing/2014/main" id="{ABB8CDA8-1EB9-4039-B8B9-C76E636C30B5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8" name="กล่องข้อความ 1">
          <a:extLst>
            <a:ext uri="{FF2B5EF4-FFF2-40B4-BE49-F238E27FC236}">
              <a16:creationId xmlns:a16="http://schemas.microsoft.com/office/drawing/2014/main" id="{062EDCFA-D08F-40CB-AD80-04944073C21D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19" name="กล่องข้อความ 1">
          <a:extLst>
            <a:ext uri="{FF2B5EF4-FFF2-40B4-BE49-F238E27FC236}">
              <a16:creationId xmlns:a16="http://schemas.microsoft.com/office/drawing/2014/main" id="{E6F5F3CA-34B7-46D7-8615-B2F532D6C5AA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0" name="กล่องข้อความ 1">
          <a:extLst>
            <a:ext uri="{FF2B5EF4-FFF2-40B4-BE49-F238E27FC236}">
              <a16:creationId xmlns:a16="http://schemas.microsoft.com/office/drawing/2014/main" id="{FD35E944-63AD-48F7-829B-CD84B65AB322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1" name="กล่องข้อความ 3">
          <a:extLst>
            <a:ext uri="{FF2B5EF4-FFF2-40B4-BE49-F238E27FC236}">
              <a16:creationId xmlns:a16="http://schemas.microsoft.com/office/drawing/2014/main" id="{DAD084B7-0F68-4989-B7F1-A9B2C2553DE3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F99AF06E-55A4-4296-90FD-B9450687FC58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3" name="กล่องข้อความ 1">
          <a:extLst>
            <a:ext uri="{FF2B5EF4-FFF2-40B4-BE49-F238E27FC236}">
              <a16:creationId xmlns:a16="http://schemas.microsoft.com/office/drawing/2014/main" id="{E1DD5134-5B88-44B4-BC59-A91F94CC52CB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4" name="กล่องข้อความ 1">
          <a:extLst>
            <a:ext uri="{FF2B5EF4-FFF2-40B4-BE49-F238E27FC236}">
              <a16:creationId xmlns:a16="http://schemas.microsoft.com/office/drawing/2014/main" id="{9878FEFD-5EB0-46E4-8E34-399D5CDE43EE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5" name="กล่องข้อความ 1">
          <a:extLst>
            <a:ext uri="{FF2B5EF4-FFF2-40B4-BE49-F238E27FC236}">
              <a16:creationId xmlns:a16="http://schemas.microsoft.com/office/drawing/2014/main" id="{3D609E9B-887A-4017-8B51-761FD4AA102B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6" name="กล่องข้อความ 3">
          <a:extLst>
            <a:ext uri="{FF2B5EF4-FFF2-40B4-BE49-F238E27FC236}">
              <a16:creationId xmlns:a16="http://schemas.microsoft.com/office/drawing/2014/main" id="{C55E7E8F-7151-4E7E-8EED-6F25B14B9AA9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7" name="กล่องข้อความ 1">
          <a:extLst>
            <a:ext uri="{FF2B5EF4-FFF2-40B4-BE49-F238E27FC236}">
              <a16:creationId xmlns:a16="http://schemas.microsoft.com/office/drawing/2014/main" id="{3FFE92DE-3F7D-4D4F-B3A5-6EDDF1D2F2AE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8" name="กล่องข้อความ 1">
          <a:extLst>
            <a:ext uri="{FF2B5EF4-FFF2-40B4-BE49-F238E27FC236}">
              <a16:creationId xmlns:a16="http://schemas.microsoft.com/office/drawing/2014/main" id="{45D4C202-6BF4-4D7E-A5F4-70576144D504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29" name="กล่องข้อความ 1">
          <a:extLst>
            <a:ext uri="{FF2B5EF4-FFF2-40B4-BE49-F238E27FC236}">
              <a16:creationId xmlns:a16="http://schemas.microsoft.com/office/drawing/2014/main" id="{29AF2958-FD08-4519-9FE1-DB98B0AC5A2A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0" name="กล่องข้อความ 1">
          <a:extLst>
            <a:ext uri="{FF2B5EF4-FFF2-40B4-BE49-F238E27FC236}">
              <a16:creationId xmlns:a16="http://schemas.microsoft.com/office/drawing/2014/main" id="{7EC6C9B4-65AE-467B-942E-FB573BBDFD98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1" name="กล่องข้อความ 3">
          <a:extLst>
            <a:ext uri="{FF2B5EF4-FFF2-40B4-BE49-F238E27FC236}">
              <a16:creationId xmlns:a16="http://schemas.microsoft.com/office/drawing/2014/main" id="{6ABD7A62-6AF9-472E-A444-99EA5714C2DF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2" name="กล่องข้อความ 1">
          <a:extLst>
            <a:ext uri="{FF2B5EF4-FFF2-40B4-BE49-F238E27FC236}">
              <a16:creationId xmlns:a16="http://schemas.microsoft.com/office/drawing/2014/main" id="{5B0AD183-E81A-4C05-8E66-8E78AE606EA5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3" name="กล่องข้อความ 1">
          <a:extLst>
            <a:ext uri="{FF2B5EF4-FFF2-40B4-BE49-F238E27FC236}">
              <a16:creationId xmlns:a16="http://schemas.microsoft.com/office/drawing/2014/main" id="{3984E3A7-DC7F-4398-BC72-DCF6A01B482D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4" name="กล่องข้อความ 1">
          <a:extLst>
            <a:ext uri="{FF2B5EF4-FFF2-40B4-BE49-F238E27FC236}">
              <a16:creationId xmlns:a16="http://schemas.microsoft.com/office/drawing/2014/main" id="{D8D03B73-B2D4-455A-ADEC-FE89BFC6E83A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5" name="กล่องข้อความ 1">
          <a:extLst>
            <a:ext uri="{FF2B5EF4-FFF2-40B4-BE49-F238E27FC236}">
              <a16:creationId xmlns:a16="http://schemas.microsoft.com/office/drawing/2014/main" id="{43A0A341-7FF9-4025-9822-F5AF69C3A209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6" name="กล่องข้อความ 3">
          <a:extLst>
            <a:ext uri="{FF2B5EF4-FFF2-40B4-BE49-F238E27FC236}">
              <a16:creationId xmlns:a16="http://schemas.microsoft.com/office/drawing/2014/main" id="{2294098E-A6F9-49DF-9880-D2DB5E2EC180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7" name="กล่องข้อความ 1">
          <a:extLst>
            <a:ext uri="{FF2B5EF4-FFF2-40B4-BE49-F238E27FC236}">
              <a16:creationId xmlns:a16="http://schemas.microsoft.com/office/drawing/2014/main" id="{58BA7CC2-D553-468E-B865-79149BC2DFA7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8" name="กล่องข้อความ 1">
          <a:extLst>
            <a:ext uri="{FF2B5EF4-FFF2-40B4-BE49-F238E27FC236}">
              <a16:creationId xmlns:a16="http://schemas.microsoft.com/office/drawing/2014/main" id="{860D3182-A021-4C03-8D68-E8DA115F0376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39" name="กล่องข้อความ 1">
          <a:extLst>
            <a:ext uri="{FF2B5EF4-FFF2-40B4-BE49-F238E27FC236}">
              <a16:creationId xmlns:a16="http://schemas.microsoft.com/office/drawing/2014/main" id="{7B320F19-D146-4D9C-B417-319ABEFDFC88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0" name="กล่องข้อความ 1">
          <a:extLst>
            <a:ext uri="{FF2B5EF4-FFF2-40B4-BE49-F238E27FC236}">
              <a16:creationId xmlns:a16="http://schemas.microsoft.com/office/drawing/2014/main" id="{BD0544BC-0F23-4AA5-85C9-2A766C3BA4B5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0</xdr:row>
      <xdr:rowOff>0</xdr:rowOff>
    </xdr:from>
    <xdr:ext cx="65" cy="170239"/>
    <xdr:sp macro="" textlink="">
      <xdr:nvSpPr>
        <xdr:cNvPr id="41" name="กล่องข้อความ 3">
          <a:extLst>
            <a:ext uri="{FF2B5EF4-FFF2-40B4-BE49-F238E27FC236}">
              <a16:creationId xmlns:a16="http://schemas.microsoft.com/office/drawing/2014/main" id="{9D1EF30E-8045-4A27-A8C8-9E47C7D44AED}"/>
            </a:ext>
          </a:extLst>
        </xdr:cNvPr>
        <xdr:cNvSpPr txBox="1"/>
      </xdr:nvSpPr>
      <xdr:spPr>
        <a:xfrm>
          <a:off x="6040437" y="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211543A2-F4EB-4836-9673-DAED003FB136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3" name="กล่องข้อความ 1">
          <a:extLst>
            <a:ext uri="{FF2B5EF4-FFF2-40B4-BE49-F238E27FC236}">
              <a16:creationId xmlns:a16="http://schemas.microsoft.com/office/drawing/2014/main" id="{FB9D82D3-53EC-46DF-BDB0-414F2818A9EF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4" name="กล่องข้อความ 1">
          <a:extLst>
            <a:ext uri="{FF2B5EF4-FFF2-40B4-BE49-F238E27FC236}">
              <a16:creationId xmlns:a16="http://schemas.microsoft.com/office/drawing/2014/main" id="{709E4E14-B058-46A6-B335-1061598E8872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5" name="กล่องข้อความ 1">
          <a:extLst>
            <a:ext uri="{FF2B5EF4-FFF2-40B4-BE49-F238E27FC236}">
              <a16:creationId xmlns:a16="http://schemas.microsoft.com/office/drawing/2014/main" id="{821B9290-B477-41CE-9517-1AE1231BA22A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6" name="กล่องข้อความ 3">
          <a:extLst>
            <a:ext uri="{FF2B5EF4-FFF2-40B4-BE49-F238E27FC236}">
              <a16:creationId xmlns:a16="http://schemas.microsoft.com/office/drawing/2014/main" id="{7343ACF5-A33C-415F-BC89-129BAA1F08C2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7" name="กล่องข้อความ 1">
          <a:extLst>
            <a:ext uri="{FF2B5EF4-FFF2-40B4-BE49-F238E27FC236}">
              <a16:creationId xmlns:a16="http://schemas.microsoft.com/office/drawing/2014/main" id="{1393F659-893F-44AE-8946-12A0965E2DD3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8" name="กล่องข้อความ 1">
          <a:extLst>
            <a:ext uri="{FF2B5EF4-FFF2-40B4-BE49-F238E27FC236}">
              <a16:creationId xmlns:a16="http://schemas.microsoft.com/office/drawing/2014/main" id="{AF89DAE1-98A2-49AC-A8B6-30CE2B9E073E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9" name="กล่องข้อความ 1">
          <a:extLst>
            <a:ext uri="{FF2B5EF4-FFF2-40B4-BE49-F238E27FC236}">
              <a16:creationId xmlns:a16="http://schemas.microsoft.com/office/drawing/2014/main" id="{C646573F-7711-40AF-9B57-2C6DA46F2AF6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0" name="กล่องข้อความ 1">
          <a:extLst>
            <a:ext uri="{FF2B5EF4-FFF2-40B4-BE49-F238E27FC236}">
              <a16:creationId xmlns:a16="http://schemas.microsoft.com/office/drawing/2014/main" id="{D9374842-6BF3-4AC3-BB87-8F2E6BE7DE64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1" name="กล่องข้อความ 3">
          <a:extLst>
            <a:ext uri="{FF2B5EF4-FFF2-40B4-BE49-F238E27FC236}">
              <a16:creationId xmlns:a16="http://schemas.microsoft.com/office/drawing/2014/main" id="{0AB50FF4-DBED-4D39-9858-A4FD0860D416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2" name="กล่องข้อความ 1">
          <a:extLst>
            <a:ext uri="{FF2B5EF4-FFF2-40B4-BE49-F238E27FC236}">
              <a16:creationId xmlns:a16="http://schemas.microsoft.com/office/drawing/2014/main" id="{FBD2A1AC-EA44-472B-9760-17F534CC9EA4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3" name="กล่องข้อความ 1">
          <a:extLst>
            <a:ext uri="{FF2B5EF4-FFF2-40B4-BE49-F238E27FC236}">
              <a16:creationId xmlns:a16="http://schemas.microsoft.com/office/drawing/2014/main" id="{8EBAC361-3A88-429F-A246-D87CEE30D03F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4" name="กล่องข้อความ 1">
          <a:extLst>
            <a:ext uri="{FF2B5EF4-FFF2-40B4-BE49-F238E27FC236}">
              <a16:creationId xmlns:a16="http://schemas.microsoft.com/office/drawing/2014/main" id="{7508358B-BA39-4DDB-8B3A-CB3624E95A5D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5" name="กล่องข้อความ 1">
          <a:extLst>
            <a:ext uri="{FF2B5EF4-FFF2-40B4-BE49-F238E27FC236}">
              <a16:creationId xmlns:a16="http://schemas.microsoft.com/office/drawing/2014/main" id="{78B3DD27-9CB0-49C0-9393-5955A5235508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6" name="กล่องข้อความ 3">
          <a:extLst>
            <a:ext uri="{FF2B5EF4-FFF2-40B4-BE49-F238E27FC236}">
              <a16:creationId xmlns:a16="http://schemas.microsoft.com/office/drawing/2014/main" id="{FB7BA66E-383A-4BED-9A32-C9542A552FB2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57" name="กล่องข้อความ 1">
          <a:extLst>
            <a:ext uri="{FF2B5EF4-FFF2-40B4-BE49-F238E27FC236}">
              <a16:creationId xmlns:a16="http://schemas.microsoft.com/office/drawing/2014/main" id="{DC8EB9DE-3F38-45B5-A258-812FC0CCC70C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58" name="กล่องข้อความ 1">
          <a:extLst>
            <a:ext uri="{FF2B5EF4-FFF2-40B4-BE49-F238E27FC236}">
              <a16:creationId xmlns:a16="http://schemas.microsoft.com/office/drawing/2014/main" id="{B4DE7166-E9C0-4AC9-8F85-5C26D0137918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59" name="กล่องข้อความ 1">
          <a:extLst>
            <a:ext uri="{FF2B5EF4-FFF2-40B4-BE49-F238E27FC236}">
              <a16:creationId xmlns:a16="http://schemas.microsoft.com/office/drawing/2014/main" id="{6AD11F57-C093-4567-9AB7-0238A84F058C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60" name="กล่องข้อความ 1">
          <a:extLst>
            <a:ext uri="{FF2B5EF4-FFF2-40B4-BE49-F238E27FC236}">
              <a16:creationId xmlns:a16="http://schemas.microsoft.com/office/drawing/2014/main" id="{C9536866-F049-47C7-82EA-18DFE0EE0D03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61" name="กล่องข้อความ 3">
          <a:extLst>
            <a:ext uri="{FF2B5EF4-FFF2-40B4-BE49-F238E27FC236}">
              <a16:creationId xmlns:a16="http://schemas.microsoft.com/office/drawing/2014/main" id="{117818AA-7CF6-4E64-BA7C-A8A854A71675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2" name="กล่องข้อความ 61">
          <a:extLst>
            <a:ext uri="{FF2B5EF4-FFF2-40B4-BE49-F238E27FC236}">
              <a16:creationId xmlns:a16="http://schemas.microsoft.com/office/drawing/2014/main" id="{88554C3E-87ED-4E29-B853-7A91C1A453D1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3" name="กล่องข้อความ 1">
          <a:extLst>
            <a:ext uri="{FF2B5EF4-FFF2-40B4-BE49-F238E27FC236}">
              <a16:creationId xmlns:a16="http://schemas.microsoft.com/office/drawing/2014/main" id="{4AA777A0-9341-4F57-8936-DDF480554517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4" name="กล่องข้อความ 1">
          <a:extLst>
            <a:ext uri="{FF2B5EF4-FFF2-40B4-BE49-F238E27FC236}">
              <a16:creationId xmlns:a16="http://schemas.microsoft.com/office/drawing/2014/main" id="{31B5598A-89EA-4143-89DE-9D946DE61403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5" name="กล่องข้อความ 1">
          <a:extLst>
            <a:ext uri="{FF2B5EF4-FFF2-40B4-BE49-F238E27FC236}">
              <a16:creationId xmlns:a16="http://schemas.microsoft.com/office/drawing/2014/main" id="{E293408A-58AA-4C67-8B1D-9A600C162731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6" name="กล่องข้อความ 3">
          <a:extLst>
            <a:ext uri="{FF2B5EF4-FFF2-40B4-BE49-F238E27FC236}">
              <a16:creationId xmlns:a16="http://schemas.microsoft.com/office/drawing/2014/main" id="{C85188CE-9177-4579-AC44-F4D4109E4FD7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7" name="กล่องข้อความ 1">
          <a:extLst>
            <a:ext uri="{FF2B5EF4-FFF2-40B4-BE49-F238E27FC236}">
              <a16:creationId xmlns:a16="http://schemas.microsoft.com/office/drawing/2014/main" id="{1E77E96E-E2B3-477E-B836-581C87EFAFEC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8" name="กล่องข้อความ 1">
          <a:extLst>
            <a:ext uri="{FF2B5EF4-FFF2-40B4-BE49-F238E27FC236}">
              <a16:creationId xmlns:a16="http://schemas.microsoft.com/office/drawing/2014/main" id="{6C9FE233-9DC5-4DD1-A9C5-07DF2DD5C086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9" name="กล่องข้อความ 1">
          <a:extLst>
            <a:ext uri="{FF2B5EF4-FFF2-40B4-BE49-F238E27FC236}">
              <a16:creationId xmlns:a16="http://schemas.microsoft.com/office/drawing/2014/main" id="{FE782933-8461-4011-9626-7F91123A0002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0" name="กล่องข้อความ 1">
          <a:extLst>
            <a:ext uri="{FF2B5EF4-FFF2-40B4-BE49-F238E27FC236}">
              <a16:creationId xmlns:a16="http://schemas.microsoft.com/office/drawing/2014/main" id="{9A5B1762-4AA1-4892-B890-59A7E38EE58A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1" name="กล่องข้อความ 3">
          <a:extLst>
            <a:ext uri="{FF2B5EF4-FFF2-40B4-BE49-F238E27FC236}">
              <a16:creationId xmlns:a16="http://schemas.microsoft.com/office/drawing/2014/main" id="{138D99A6-7B18-48B0-AACE-15B4874C57BC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2" name="กล่องข้อความ 1">
          <a:extLst>
            <a:ext uri="{FF2B5EF4-FFF2-40B4-BE49-F238E27FC236}">
              <a16:creationId xmlns:a16="http://schemas.microsoft.com/office/drawing/2014/main" id="{144B0E82-D460-45CF-84BC-792A30AB416D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3" name="กล่องข้อความ 1">
          <a:extLst>
            <a:ext uri="{FF2B5EF4-FFF2-40B4-BE49-F238E27FC236}">
              <a16:creationId xmlns:a16="http://schemas.microsoft.com/office/drawing/2014/main" id="{4D93962D-01FF-4AE7-8101-360EEC01E418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4" name="กล่องข้อความ 1">
          <a:extLst>
            <a:ext uri="{FF2B5EF4-FFF2-40B4-BE49-F238E27FC236}">
              <a16:creationId xmlns:a16="http://schemas.microsoft.com/office/drawing/2014/main" id="{835EED91-6CEA-4DE7-ACDE-837FFE2C5D0A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5" name="กล่องข้อความ 1">
          <a:extLst>
            <a:ext uri="{FF2B5EF4-FFF2-40B4-BE49-F238E27FC236}">
              <a16:creationId xmlns:a16="http://schemas.microsoft.com/office/drawing/2014/main" id="{786D1599-E3AA-4FA9-9972-41824A4BD3D0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6" name="กล่องข้อความ 3">
          <a:extLst>
            <a:ext uri="{FF2B5EF4-FFF2-40B4-BE49-F238E27FC236}">
              <a16:creationId xmlns:a16="http://schemas.microsoft.com/office/drawing/2014/main" id="{3637CE5C-C915-4A94-BD76-A0B9F04842C3}"/>
            </a:ext>
          </a:extLst>
        </xdr:cNvPr>
        <xdr:cNvSpPr txBox="1"/>
      </xdr:nvSpPr>
      <xdr:spPr>
        <a:xfrm>
          <a:off x="6040437" y="96234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77" name="กล่องข้อความ 1">
          <a:extLst>
            <a:ext uri="{FF2B5EF4-FFF2-40B4-BE49-F238E27FC236}">
              <a16:creationId xmlns:a16="http://schemas.microsoft.com/office/drawing/2014/main" id="{AE3BDAD8-BFA6-4CBF-82F7-A58B2121EDF1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78" name="กล่องข้อความ 1">
          <a:extLst>
            <a:ext uri="{FF2B5EF4-FFF2-40B4-BE49-F238E27FC236}">
              <a16:creationId xmlns:a16="http://schemas.microsoft.com/office/drawing/2014/main" id="{4C46EA3E-58CB-49A6-9ACE-4D75B017E23C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79" name="กล่องข้อความ 1">
          <a:extLst>
            <a:ext uri="{FF2B5EF4-FFF2-40B4-BE49-F238E27FC236}">
              <a16:creationId xmlns:a16="http://schemas.microsoft.com/office/drawing/2014/main" id="{71AC6086-49D0-4048-AA16-4C3500E236CC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80" name="กล่องข้อความ 1">
          <a:extLst>
            <a:ext uri="{FF2B5EF4-FFF2-40B4-BE49-F238E27FC236}">
              <a16:creationId xmlns:a16="http://schemas.microsoft.com/office/drawing/2014/main" id="{BB75184B-11F1-40AF-893A-0CC3F57CEFC8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81" name="กล่องข้อความ 3">
          <a:extLst>
            <a:ext uri="{FF2B5EF4-FFF2-40B4-BE49-F238E27FC236}">
              <a16:creationId xmlns:a16="http://schemas.microsoft.com/office/drawing/2014/main" id="{E19D8468-533F-448E-8865-AEAC49C2049F}"/>
            </a:ext>
          </a:extLst>
        </xdr:cNvPr>
        <xdr:cNvSpPr txBox="1"/>
      </xdr:nvSpPr>
      <xdr:spPr>
        <a:xfrm>
          <a:off x="6040437" y="96202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6</xdr:row>
      <xdr:rowOff>3175</xdr:rowOff>
    </xdr:from>
    <xdr:ext cx="65" cy="170239"/>
    <xdr:sp macro="" textlink="">
      <xdr:nvSpPr>
        <xdr:cNvPr id="82" name="กล่องข้อความ 1">
          <a:extLst>
            <a:ext uri="{FF2B5EF4-FFF2-40B4-BE49-F238E27FC236}">
              <a16:creationId xmlns:a16="http://schemas.microsoft.com/office/drawing/2014/main" id="{266376C6-40FD-462A-A399-ADEF374266ED}"/>
            </a:ext>
          </a:extLst>
        </xdr:cNvPr>
        <xdr:cNvSpPr txBox="1"/>
      </xdr:nvSpPr>
      <xdr:spPr>
        <a:xfrm>
          <a:off x="6040437" y="45370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6</xdr:row>
      <xdr:rowOff>3175</xdr:rowOff>
    </xdr:from>
    <xdr:ext cx="65" cy="170239"/>
    <xdr:sp macro="" textlink="">
      <xdr:nvSpPr>
        <xdr:cNvPr id="83" name="กล่องข้อความ 1">
          <a:extLst>
            <a:ext uri="{FF2B5EF4-FFF2-40B4-BE49-F238E27FC236}">
              <a16:creationId xmlns:a16="http://schemas.microsoft.com/office/drawing/2014/main" id="{72A90307-996B-43E2-920D-C27F72559A14}"/>
            </a:ext>
          </a:extLst>
        </xdr:cNvPr>
        <xdr:cNvSpPr txBox="1"/>
      </xdr:nvSpPr>
      <xdr:spPr>
        <a:xfrm>
          <a:off x="6040437" y="45370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6</xdr:row>
      <xdr:rowOff>3175</xdr:rowOff>
    </xdr:from>
    <xdr:ext cx="65" cy="170239"/>
    <xdr:sp macro="" textlink="">
      <xdr:nvSpPr>
        <xdr:cNvPr id="84" name="กล่องข้อความ 1">
          <a:extLst>
            <a:ext uri="{FF2B5EF4-FFF2-40B4-BE49-F238E27FC236}">
              <a16:creationId xmlns:a16="http://schemas.microsoft.com/office/drawing/2014/main" id="{0F894517-A088-47D4-9323-27DA3F0CF5D3}"/>
            </a:ext>
          </a:extLst>
        </xdr:cNvPr>
        <xdr:cNvSpPr txBox="1"/>
      </xdr:nvSpPr>
      <xdr:spPr>
        <a:xfrm>
          <a:off x="6040437" y="45370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6</xdr:row>
      <xdr:rowOff>3175</xdr:rowOff>
    </xdr:from>
    <xdr:ext cx="65" cy="170239"/>
    <xdr:sp macro="" textlink="">
      <xdr:nvSpPr>
        <xdr:cNvPr id="85" name="กล่องข้อความ 1">
          <a:extLst>
            <a:ext uri="{FF2B5EF4-FFF2-40B4-BE49-F238E27FC236}">
              <a16:creationId xmlns:a16="http://schemas.microsoft.com/office/drawing/2014/main" id="{5CB49543-DF1D-469B-94C4-1EDA90C99487}"/>
            </a:ext>
          </a:extLst>
        </xdr:cNvPr>
        <xdr:cNvSpPr txBox="1"/>
      </xdr:nvSpPr>
      <xdr:spPr>
        <a:xfrm>
          <a:off x="6040437" y="45370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6</xdr:row>
      <xdr:rowOff>3175</xdr:rowOff>
    </xdr:from>
    <xdr:ext cx="65" cy="170239"/>
    <xdr:sp macro="" textlink="">
      <xdr:nvSpPr>
        <xdr:cNvPr id="86" name="กล่องข้อความ 3">
          <a:extLst>
            <a:ext uri="{FF2B5EF4-FFF2-40B4-BE49-F238E27FC236}">
              <a16:creationId xmlns:a16="http://schemas.microsoft.com/office/drawing/2014/main" id="{C9220188-6774-4692-82F0-A1C772B3CF5B}"/>
            </a:ext>
          </a:extLst>
        </xdr:cNvPr>
        <xdr:cNvSpPr txBox="1"/>
      </xdr:nvSpPr>
      <xdr:spPr>
        <a:xfrm>
          <a:off x="6040437" y="45370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6</xdr:row>
      <xdr:rowOff>3175</xdr:rowOff>
    </xdr:from>
    <xdr:ext cx="65" cy="170239"/>
    <xdr:sp macro="" textlink="">
      <xdr:nvSpPr>
        <xdr:cNvPr id="87" name="กล่องข้อความ 1">
          <a:extLst>
            <a:ext uri="{FF2B5EF4-FFF2-40B4-BE49-F238E27FC236}">
              <a16:creationId xmlns:a16="http://schemas.microsoft.com/office/drawing/2014/main" id="{71850B68-72C6-4DDD-A914-17688E080968}"/>
            </a:ext>
          </a:extLst>
        </xdr:cNvPr>
        <xdr:cNvSpPr txBox="1"/>
      </xdr:nvSpPr>
      <xdr:spPr>
        <a:xfrm>
          <a:off x="6040437" y="45370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2" name="กล่องข้อความ 1">
          <a:extLst>
            <a:ext uri="{FF2B5EF4-FFF2-40B4-BE49-F238E27FC236}">
              <a16:creationId xmlns:a16="http://schemas.microsoft.com/office/drawing/2014/main" id="{DF5C75C3-6533-4BBC-90A7-0F8729223D36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3" name="กล่องข้อความ 1">
          <a:extLst>
            <a:ext uri="{FF2B5EF4-FFF2-40B4-BE49-F238E27FC236}">
              <a16:creationId xmlns:a16="http://schemas.microsoft.com/office/drawing/2014/main" id="{1BB10942-0E76-4513-A6E6-97ED5A4E1BCA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4" name="กล่องข้อความ 1">
          <a:extLst>
            <a:ext uri="{FF2B5EF4-FFF2-40B4-BE49-F238E27FC236}">
              <a16:creationId xmlns:a16="http://schemas.microsoft.com/office/drawing/2014/main" id="{59B74FC9-6A39-465B-BB8F-49644B6BDAFA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5" name="กล่องข้อความ 1">
          <a:extLst>
            <a:ext uri="{FF2B5EF4-FFF2-40B4-BE49-F238E27FC236}">
              <a16:creationId xmlns:a16="http://schemas.microsoft.com/office/drawing/2014/main" id="{78197962-5420-449D-A948-550D13C6DEAB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6" name="กล่องข้อความ 3">
          <a:extLst>
            <a:ext uri="{FF2B5EF4-FFF2-40B4-BE49-F238E27FC236}">
              <a16:creationId xmlns:a16="http://schemas.microsoft.com/office/drawing/2014/main" id="{168F65C3-7B9D-48F9-A947-0E5E1F03FCD7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7" name="กล่องข้อความ 1">
          <a:extLst>
            <a:ext uri="{FF2B5EF4-FFF2-40B4-BE49-F238E27FC236}">
              <a16:creationId xmlns:a16="http://schemas.microsoft.com/office/drawing/2014/main" id="{522B31AC-0C02-42B0-9A85-A6F739A70A4B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8" name="กล่องข้อความ 1">
          <a:extLst>
            <a:ext uri="{FF2B5EF4-FFF2-40B4-BE49-F238E27FC236}">
              <a16:creationId xmlns:a16="http://schemas.microsoft.com/office/drawing/2014/main" id="{ED0B155B-0C35-4E3A-8BFD-F4EBB10E3EB6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99" name="กล่องข้อความ 1">
          <a:extLst>
            <a:ext uri="{FF2B5EF4-FFF2-40B4-BE49-F238E27FC236}">
              <a16:creationId xmlns:a16="http://schemas.microsoft.com/office/drawing/2014/main" id="{E8F96C52-DAA3-4890-B2E1-2A73176DEC6F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0</xdr:rowOff>
    </xdr:from>
    <xdr:ext cx="65" cy="170239"/>
    <xdr:sp macro="" textlink="">
      <xdr:nvSpPr>
        <xdr:cNvPr id="100" name="กล่องข้อความ 1">
          <a:extLst>
            <a:ext uri="{FF2B5EF4-FFF2-40B4-BE49-F238E27FC236}">
              <a16:creationId xmlns:a16="http://schemas.microsoft.com/office/drawing/2014/main" id="{8B407530-C493-43B3-B636-2417B57BC5CA}"/>
            </a:ext>
          </a:extLst>
        </xdr:cNvPr>
        <xdr:cNvSpPr txBox="1"/>
      </xdr:nvSpPr>
      <xdr:spPr>
        <a:xfrm>
          <a:off x="6040437" y="67437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2" name="กล่องข้อความ 211">
          <a:extLst>
            <a:ext uri="{FF2B5EF4-FFF2-40B4-BE49-F238E27FC236}">
              <a16:creationId xmlns:a16="http://schemas.microsoft.com/office/drawing/2014/main" id="{0C2DC8B8-C6B8-4291-AEFA-67B0A7F75F8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3" name="กล่องข้อความ 1">
          <a:extLst>
            <a:ext uri="{FF2B5EF4-FFF2-40B4-BE49-F238E27FC236}">
              <a16:creationId xmlns:a16="http://schemas.microsoft.com/office/drawing/2014/main" id="{FB08A320-E8C2-4B22-B1F8-FE80C26C699E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4" name="กล่องข้อความ 1">
          <a:extLst>
            <a:ext uri="{FF2B5EF4-FFF2-40B4-BE49-F238E27FC236}">
              <a16:creationId xmlns:a16="http://schemas.microsoft.com/office/drawing/2014/main" id="{9228DC9B-6BC2-4A34-9EDF-DD7D301EC01A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5" name="กล่องข้อความ 1">
          <a:extLst>
            <a:ext uri="{FF2B5EF4-FFF2-40B4-BE49-F238E27FC236}">
              <a16:creationId xmlns:a16="http://schemas.microsoft.com/office/drawing/2014/main" id="{D719B1A9-8A9E-4C74-905E-A45404CDD8F3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6" name="กล่องข้อความ 3">
          <a:extLst>
            <a:ext uri="{FF2B5EF4-FFF2-40B4-BE49-F238E27FC236}">
              <a16:creationId xmlns:a16="http://schemas.microsoft.com/office/drawing/2014/main" id="{679FCF3B-7F21-45BC-A46A-C20005BA304D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7" name="กล่องข้อความ 1">
          <a:extLst>
            <a:ext uri="{FF2B5EF4-FFF2-40B4-BE49-F238E27FC236}">
              <a16:creationId xmlns:a16="http://schemas.microsoft.com/office/drawing/2014/main" id="{705DAE74-2A7A-4BF8-A3B1-7422D7C47160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8" name="กล่องข้อความ 1">
          <a:extLst>
            <a:ext uri="{FF2B5EF4-FFF2-40B4-BE49-F238E27FC236}">
              <a16:creationId xmlns:a16="http://schemas.microsoft.com/office/drawing/2014/main" id="{0704146E-45B5-4F3D-A186-67198B447F58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19" name="กล่องข้อความ 1">
          <a:extLst>
            <a:ext uri="{FF2B5EF4-FFF2-40B4-BE49-F238E27FC236}">
              <a16:creationId xmlns:a16="http://schemas.microsoft.com/office/drawing/2014/main" id="{6F4FDDFF-6A65-483B-8231-31E20F796340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0" name="กล่องข้อความ 1">
          <a:extLst>
            <a:ext uri="{FF2B5EF4-FFF2-40B4-BE49-F238E27FC236}">
              <a16:creationId xmlns:a16="http://schemas.microsoft.com/office/drawing/2014/main" id="{47C20B02-B594-43BE-959E-D0CF778DB887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1" name="กล่องข้อความ 3">
          <a:extLst>
            <a:ext uri="{FF2B5EF4-FFF2-40B4-BE49-F238E27FC236}">
              <a16:creationId xmlns:a16="http://schemas.microsoft.com/office/drawing/2014/main" id="{CA2E6153-4794-405C-84BF-50E51C851DD0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2" name="กล่องข้อความ 1">
          <a:extLst>
            <a:ext uri="{FF2B5EF4-FFF2-40B4-BE49-F238E27FC236}">
              <a16:creationId xmlns:a16="http://schemas.microsoft.com/office/drawing/2014/main" id="{41E56D6D-6FDD-4A60-B189-46516FB684EA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3" name="กล่องข้อความ 1">
          <a:extLst>
            <a:ext uri="{FF2B5EF4-FFF2-40B4-BE49-F238E27FC236}">
              <a16:creationId xmlns:a16="http://schemas.microsoft.com/office/drawing/2014/main" id="{408C9D37-874A-4C8F-948E-0B563D7736CF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4" name="กล่องข้อความ 1">
          <a:extLst>
            <a:ext uri="{FF2B5EF4-FFF2-40B4-BE49-F238E27FC236}">
              <a16:creationId xmlns:a16="http://schemas.microsoft.com/office/drawing/2014/main" id="{DDD1AE6F-9DC5-430E-89BC-A9C229558705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5" name="กล่องข้อความ 1">
          <a:extLst>
            <a:ext uri="{FF2B5EF4-FFF2-40B4-BE49-F238E27FC236}">
              <a16:creationId xmlns:a16="http://schemas.microsoft.com/office/drawing/2014/main" id="{FEBB0B16-539A-467D-B9AE-38AA79F2D668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6" name="กล่องข้อความ 3">
          <a:extLst>
            <a:ext uri="{FF2B5EF4-FFF2-40B4-BE49-F238E27FC236}">
              <a16:creationId xmlns:a16="http://schemas.microsoft.com/office/drawing/2014/main" id="{E1EF281A-216B-4438-84C7-BEB3341C1074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27" name="กล่องข้อความ 1">
          <a:extLst>
            <a:ext uri="{FF2B5EF4-FFF2-40B4-BE49-F238E27FC236}">
              <a16:creationId xmlns:a16="http://schemas.microsoft.com/office/drawing/2014/main" id="{73F593CB-1160-4BC6-88DE-A55FA72F0AD2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28" name="กล่องข้อความ 1">
          <a:extLst>
            <a:ext uri="{FF2B5EF4-FFF2-40B4-BE49-F238E27FC236}">
              <a16:creationId xmlns:a16="http://schemas.microsoft.com/office/drawing/2014/main" id="{713BF38A-376B-429F-8538-FBCA8604AA34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29" name="กล่องข้อความ 1">
          <a:extLst>
            <a:ext uri="{FF2B5EF4-FFF2-40B4-BE49-F238E27FC236}">
              <a16:creationId xmlns:a16="http://schemas.microsoft.com/office/drawing/2014/main" id="{7D55747B-D19C-4A0A-8097-9A6DB2092A5C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30" name="กล่องข้อความ 1">
          <a:extLst>
            <a:ext uri="{FF2B5EF4-FFF2-40B4-BE49-F238E27FC236}">
              <a16:creationId xmlns:a16="http://schemas.microsoft.com/office/drawing/2014/main" id="{293FCCCB-28FA-4419-A97A-E28CDE699564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31" name="กล่องข้อความ 3">
          <a:extLst>
            <a:ext uri="{FF2B5EF4-FFF2-40B4-BE49-F238E27FC236}">
              <a16:creationId xmlns:a16="http://schemas.microsoft.com/office/drawing/2014/main" id="{ADC43744-E8C1-4B85-863C-C721E415C3FB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2" name="กล่องข้อความ 231">
          <a:extLst>
            <a:ext uri="{FF2B5EF4-FFF2-40B4-BE49-F238E27FC236}">
              <a16:creationId xmlns:a16="http://schemas.microsoft.com/office/drawing/2014/main" id="{FBFCC57F-17D6-4D7C-93B3-B388149A5E6F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3" name="กล่องข้อความ 1">
          <a:extLst>
            <a:ext uri="{FF2B5EF4-FFF2-40B4-BE49-F238E27FC236}">
              <a16:creationId xmlns:a16="http://schemas.microsoft.com/office/drawing/2014/main" id="{ABF76345-040C-4A6B-99DC-60BA54B8EA9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4" name="กล่องข้อความ 1">
          <a:extLst>
            <a:ext uri="{FF2B5EF4-FFF2-40B4-BE49-F238E27FC236}">
              <a16:creationId xmlns:a16="http://schemas.microsoft.com/office/drawing/2014/main" id="{8BCFF036-E02F-44D9-86B3-59814DEB3050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5" name="กล่องข้อความ 1">
          <a:extLst>
            <a:ext uri="{FF2B5EF4-FFF2-40B4-BE49-F238E27FC236}">
              <a16:creationId xmlns:a16="http://schemas.microsoft.com/office/drawing/2014/main" id="{D2E49C18-EB43-4920-91E8-87480737CF78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6" name="กล่องข้อความ 3">
          <a:extLst>
            <a:ext uri="{FF2B5EF4-FFF2-40B4-BE49-F238E27FC236}">
              <a16:creationId xmlns:a16="http://schemas.microsoft.com/office/drawing/2014/main" id="{EB4D3687-9341-4EE1-B46A-66F51B68A2ED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7" name="กล่องข้อความ 1">
          <a:extLst>
            <a:ext uri="{FF2B5EF4-FFF2-40B4-BE49-F238E27FC236}">
              <a16:creationId xmlns:a16="http://schemas.microsoft.com/office/drawing/2014/main" id="{425ED49D-DFD8-4669-A697-50D2B35D548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8" name="กล่องข้อความ 1">
          <a:extLst>
            <a:ext uri="{FF2B5EF4-FFF2-40B4-BE49-F238E27FC236}">
              <a16:creationId xmlns:a16="http://schemas.microsoft.com/office/drawing/2014/main" id="{4127FBF6-E315-4D0C-9955-C6CA7F3799C1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9" name="กล่องข้อความ 1">
          <a:extLst>
            <a:ext uri="{FF2B5EF4-FFF2-40B4-BE49-F238E27FC236}">
              <a16:creationId xmlns:a16="http://schemas.microsoft.com/office/drawing/2014/main" id="{DE34888F-7F4D-460C-9041-D8E1EE8806A7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0" name="กล่องข้อความ 1">
          <a:extLst>
            <a:ext uri="{FF2B5EF4-FFF2-40B4-BE49-F238E27FC236}">
              <a16:creationId xmlns:a16="http://schemas.microsoft.com/office/drawing/2014/main" id="{42466DE8-13E7-485F-B832-726865A784A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1" name="กล่องข้อความ 3">
          <a:extLst>
            <a:ext uri="{FF2B5EF4-FFF2-40B4-BE49-F238E27FC236}">
              <a16:creationId xmlns:a16="http://schemas.microsoft.com/office/drawing/2014/main" id="{ABCD53FF-8B4E-4E68-B4FC-9C86A2D429D8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2" name="กล่องข้อความ 1">
          <a:extLst>
            <a:ext uri="{FF2B5EF4-FFF2-40B4-BE49-F238E27FC236}">
              <a16:creationId xmlns:a16="http://schemas.microsoft.com/office/drawing/2014/main" id="{0755BA72-9D16-4FD9-B249-6B2AC0537FA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3" name="กล่องข้อความ 1">
          <a:extLst>
            <a:ext uri="{FF2B5EF4-FFF2-40B4-BE49-F238E27FC236}">
              <a16:creationId xmlns:a16="http://schemas.microsoft.com/office/drawing/2014/main" id="{2924867B-6C2D-4AC1-99B8-1230E1CA1EE1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4" name="กล่องข้อความ 1">
          <a:extLst>
            <a:ext uri="{FF2B5EF4-FFF2-40B4-BE49-F238E27FC236}">
              <a16:creationId xmlns:a16="http://schemas.microsoft.com/office/drawing/2014/main" id="{57A78E85-60FA-42EA-8A50-2FED4B236F48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5" name="กล่องข้อความ 1">
          <a:extLst>
            <a:ext uri="{FF2B5EF4-FFF2-40B4-BE49-F238E27FC236}">
              <a16:creationId xmlns:a16="http://schemas.microsoft.com/office/drawing/2014/main" id="{698B1C07-F914-4D69-8DAC-25F585E84A82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6" name="กล่องข้อความ 3">
          <a:extLst>
            <a:ext uri="{FF2B5EF4-FFF2-40B4-BE49-F238E27FC236}">
              <a16:creationId xmlns:a16="http://schemas.microsoft.com/office/drawing/2014/main" id="{B73FE425-BA75-455E-A82C-7936B03E9FEC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47" name="กล่องข้อความ 1">
          <a:extLst>
            <a:ext uri="{FF2B5EF4-FFF2-40B4-BE49-F238E27FC236}">
              <a16:creationId xmlns:a16="http://schemas.microsoft.com/office/drawing/2014/main" id="{856099E0-3186-4C86-858E-7E6E306A235A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48" name="กล่องข้อความ 1">
          <a:extLst>
            <a:ext uri="{FF2B5EF4-FFF2-40B4-BE49-F238E27FC236}">
              <a16:creationId xmlns:a16="http://schemas.microsoft.com/office/drawing/2014/main" id="{98793D70-8562-4B04-A00D-1473DBDA9082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49" name="กล่องข้อความ 1">
          <a:extLst>
            <a:ext uri="{FF2B5EF4-FFF2-40B4-BE49-F238E27FC236}">
              <a16:creationId xmlns:a16="http://schemas.microsoft.com/office/drawing/2014/main" id="{3E5A27F2-9120-4436-A1EF-F13CAEDD40CC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50" name="กล่องข้อความ 1">
          <a:extLst>
            <a:ext uri="{FF2B5EF4-FFF2-40B4-BE49-F238E27FC236}">
              <a16:creationId xmlns:a16="http://schemas.microsoft.com/office/drawing/2014/main" id="{E5038FC9-0668-43EE-B4BF-942F4DC94886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0</xdr:rowOff>
    </xdr:from>
    <xdr:ext cx="65" cy="170239"/>
    <xdr:sp macro="" textlink="">
      <xdr:nvSpPr>
        <xdr:cNvPr id="251" name="กล่องข้อความ 3">
          <a:extLst>
            <a:ext uri="{FF2B5EF4-FFF2-40B4-BE49-F238E27FC236}">
              <a16:creationId xmlns:a16="http://schemas.microsoft.com/office/drawing/2014/main" id="{CA95611B-71C3-466B-B56B-F01D1E6A7C21}"/>
            </a:ext>
          </a:extLst>
        </xdr:cNvPr>
        <xdr:cNvSpPr txBox="1"/>
      </xdr:nvSpPr>
      <xdr:spPr>
        <a:xfrm>
          <a:off x="6497637" y="50673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2" name="กล่องข้อความ 1">
          <a:extLst>
            <a:ext uri="{FF2B5EF4-FFF2-40B4-BE49-F238E27FC236}">
              <a16:creationId xmlns:a16="http://schemas.microsoft.com/office/drawing/2014/main" id="{50B10AC1-6184-455C-85A3-1505F224FBD4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3" name="กล่องข้อความ 1">
          <a:extLst>
            <a:ext uri="{FF2B5EF4-FFF2-40B4-BE49-F238E27FC236}">
              <a16:creationId xmlns:a16="http://schemas.microsoft.com/office/drawing/2014/main" id="{262D07D8-4A3E-44E0-938D-202D6FB30C08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4" name="กล่องข้อความ 1">
          <a:extLst>
            <a:ext uri="{FF2B5EF4-FFF2-40B4-BE49-F238E27FC236}">
              <a16:creationId xmlns:a16="http://schemas.microsoft.com/office/drawing/2014/main" id="{A1224D24-4129-487D-8635-F083A7A4F08C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5" name="กล่องข้อความ 1">
          <a:extLst>
            <a:ext uri="{FF2B5EF4-FFF2-40B4-BE49-F238E27FC236}">
              <a16:creationId xmlns:a16="http://schemas.microsoft.com/office/drawing/2014/main" id="{3DE51445-0D69-40CB-B0F3-61AEC2A6442C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6" name="กล่องข้อความ 3">
          <a:extLst>
            <a:ext uri="{FF2B5EF4-FFF2-40B4-BE49-F238E27FC236}">
              <a16:creationId xmlns:a16="http://schemas.microsoft.com/office/drawing/2014/main" id="{89ACA7E5-6410-4D25-929B-B6640D0EE4AB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7" name="กล่องข้อความ 1">
          <a:extLst>
            <a:ext uri="{FF2B5EF4-FFF2-40B4-BE49-F238E27FC236}">
              <a16:creationId xmlns:a16="http://schemas.microsoft.com/office/drawing/2014/main" id="{788BE81C-3B30-4AC0-B81D-0823DD5E1985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8" name="กล่องข้อความ 1">
          <a:extLst>
            <a:ext uri="{FF2B5EF4-FFF2-40B4-BE49-F238E27FC236}">
              <a16:creationId xmlns:a16="http://schemas.microsoft.com/office/drawing/2014/main" id="{FDD0EFA8-37CE-488A-83BF-5A4D35606061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59" name="กล่องข้อความ 1">
          <a:extLst>
            <a:ext uri="{FF2B5EF4-FFF2-40B4-BE49-F238E27FC236}">
              <a16:creationId xmlns:a16="http://schemas.microsoft.com/office/drawing/2014/main" id="{3CFCE25B-8A70-4FF3-9631-54CBE14E606C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0" name="กล่องข้อความ 1">
          <a:extLst>
            <a:ext uri="{FF2B5EF4-FFF2-40B4-BE49-F238E27FC236}">
              <a16:creationId xmlns:a16="http://schemas.microsoft.com/office/drawing/2014/main" id="{BF6D9862-58AB-45D3-B62A-BDFA06C6588B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1" name="กล่องข้อความ 3">
          <a:extLst>
            <a:ext uri="{FF2B5EF4-FFF2-40B4-BE49-F238E27FC236}">
              <a16:creationId xmlns:a16="http://schemas.microsoft.com/office/drawing/2014/main" id="{100D1391-2307-4084-9AE5-6825563DBB18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2" name="กล่องข้อความ 1">
          <a:extLst>
            <a:ext uri="{FF2B5EF4-FFF2-40B4-BE49-F238E27FC236}">
              <a16:creationId xmlns:a16="http://schemas.microsoft.com/office/drawing/2014/main" id="{4F4D64F9-CBC5-4DAE-BD68-F8CE5793C904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3" name="กล่องข้อความ 1">
          <a:extLst>
            <a:ext uri="{FF2B5EF4-FFF2-40B4-BE49-F238E27FC236}">
              <a16:creationId xmlns:a16="http://schemas.microsoft.com/office/drawing/2014/main" id="{05291CC8-B1BF-45FE-8FFE-C0433821C0BB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4" name="กล่องข้อความ 1">
          <a:extLst>
            <a:ext uri="{FF2B5EF4-FFF2-40B4-BE49-F238E27FC236}">
              <a16:creationId xmlns:a16="http://schemas.microsoft.com/office/drawing/2014/main" id="{B63FCA3A-26B9-42A3-BECB-555E11D177C5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5" name="กล่องข้อความ 1">
          <a:extLst>
            <a:ext uri="{FF2B5EF4-FFF2-40B4-BE49-F238E27FC236}">
              <a16:creationId xmlns:a16="http://schemas.microsoft.com/office/drawing/2014/main" id="{73345C35-DDE3-4792-BB4E-2A3FC8CD3289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6" name="กล่องข้อความ 3">
          <a:extLst>
            <a:ext uri="{FF2B5EF4-FFF2-40B4-BE49-F238E27FC236}">
              <a16:creationId xmlns:a16="http://schemas.microsoft.com/office/drawing/2014/main" id="{80A16D88-E073-41CE-9F97-2BA8C2AC09D8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7" name="กล่องข้อความ 1">
          <a:extLst>
            <a:ext uri="{FF2B5EF4-FFF2-40B4-BE49-F238E27FC236}">
              <a16:creationId xmlns:a16="http://schemas.microsoft.com/office/drawing/2014/main" id="{46684CFD-C6D4-4BCA-9359-0554FC183742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8" name="กล่องข้อความ 1">
          <a:extLst>
            <a:ext uri="{FF2B5EF4-FFF2-40B4-BE49-F238E27FC236}">
              <a16:creationId xmlns:a16="http://schemas.microsoft.com/office/drawing/2014/main" id="{0AF9C5AE-F815-4F30-8D2D-ADC6716D1B5F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69" name="กล่องข้อความ 1">
          <a:extLst>
            <a:ext uri="{FF2B5EF4-FFF2-40B4-BE49-F238E27FC236}">
              <a16:creationId xmlns:a16="http://schemas.microsoft.com/office/drawing/2014/main" id="{DA281648-88F0-42A2-B5AB-8BD01D1CAE7F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70" name="กล่องข้อความ 1">
          <a:extLst>
            <a:ext uri="{FF2B5EF4-FFF2-40B4-BE49-F238E27FC236}">
              <a16:creationId xmlns:a16="http://schemas.microsoft.com/office/drawing/2014/main" id="{8BFAC4A1-D3CF-4F9B-A963-54AFA60F70F1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271" name="กล่องข้อความ 3">
          <a:extLst>
            <a:ext uri="{FF2B5EF4-FFF2-40B4-BE49-F238E27FC236}">
              <a16:creationId xmlns:a16="http://schemas.microsoft.com/office/drawing/2014/main" id="{83789CF0-F40A-41C7-B1D2-CD2264FC21E3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2" name="กล่องข้อความ 1">
          <a:extLst>
            <a:ext uri="{FF2B5EF4-FFF2-40B4-BE49-F238E27FC236}">
              <a16:creationId xmlns:a16="http://schemas.microsoft.com/office/drawing/2014/main" id="{C476B599-A616-427D-B3D6-286B545B3A99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3" name="กล่องข้อความ 1">
          <a:extLst>
            <a:ext uri="{FF2B5EF4-FFF2-40B4-BE49-F238E27FC236}">
              <a16:creationId xmlns:a16="http://schemas.microsoft.com/office/drawing/2014/main" id="{2C1D6611-77E8-49B2-A159-75F17A8B1768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4" name="กล่องข้อความ 1">
          <a:extLst>
            <a:ext uri="{FF2B5EF4-FFF2-40B4-BE49-F238E27FC236}">
              <a16:creationId xmlns:a16="http://schemas.microsoft.com/office/drawing/2014/main" id="{6A8B9F11-E7EA-4576-96A8-1040023A2BD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5" name="กล่องข้อความ 1">
          <a:extLst>
            <a:ext uri="{FF2B5EF4-FFF2-40B4-BE49-F238E27FC236}">
              <a16:creationId xmlns:a16="http://schemas.microsoft.com/office/drawing/2014/main" id="{933C0089-713E-4051-B22E-E2E2B22271F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6" name="กล่องข้อความ 3">
          <a:extLst>
            <a:ext uri="{FF2B5EF4-FFF2-40B4-BE49-F238E27FC236}">
              <a16:creationId xmlns:a16="http://schemas.microsoft.com/office/drawing/2014/main" id="{8C500246-1C25-4794-B13D-BABDF8666FE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7" name="กล่องข้อความ 1">
          <a:extLst>
            <a:ext uri="{FF2B5EF4-FFF2-40B4-BE49-F238E27FC236}">
              <a16:creationId xmlns:a16="http://schemas.microsoft.com/office/drawing/2014/main" id="{291F2568-85DC-4A26-8BAF-46CFF1D09CC4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8" name="กล่องข้อความ 1">
          <a:extLst>
            <a:ext uri="{FF2B5EF4-FFF2-40B4-BE49-F238E27FC236}">
              <a16:creationId xmlns:a16="http://schemas.microsoft.com/office/drawing/2014/main" id="{D2A4F2A5-07C9-4113-96D1-B342676D7359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9" name="กล่องข้อความ 1">
          <a:extLst>
            <a:ext uri="{FF2B5EF4-FFF2-40B4-BE49-F238E27FC236}">
              <a16:creationId xmlns:a16="http://schemas.microsoft.com/office/drawing/2014/main" id="{F5F8996A-1E06-4FCB-A2F6-34A4BC521AA3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0" name="กล่องข้อความ 1">
          <a:extLst>
            <a:ext uri="{FF2B5EF4-FFF2-40B4-BE49-F238E27FC236}">
              <a16:creationId xmlns:a16="http://schemas.microsoft.com/office/drawing/2014/main" id="{CC072E6F-0924-41F4-BD89-1FE49802DE85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1" name="กล่องข้อความ 3">
          <a:extLst>
            <a:ext uri="{FF2B5EF4-FFF2-40B4-BE49-F238E27FC236}">
              <a16:creationId xmlns:a16="http://schemas.microsoft.com/office/drawing/2014/main" id="{1F73B59D-4617-4A41-B581-2B35ABDD3FAA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2" name="กล่องข้อความ 1">
          <a:extLst>
            <a:ext uri="{FF2B5EF4-FFF2-40B4-BE49-F238E27FC236}">
              <a16:creationId xmlns:a16="http://schemas.microsoft.com/office/drawing/2014/main" id="{542BDB9B-8E1F-455B-9431-41CF15A80D7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3" name="กล่องข้อความ 1">
          <a:extLst>
            <a:ext uri="{FF2B5EF4-FFF2-40B4-BE49-F238E27FC236}">
              <a16:creationId xmlns:a16="http://schemas.microsoft.com/office/drawing/2014/main" id="{89760CFC-87A4-48F6-BDF7-531057659BCC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4" name="กล่องข้อความ 1">
          <a:extLst>
            <a:ext uri="{FF2B5EF4-FFF2-40B4-BE49-F238E27FC236}">
              <a16:creationId xmlns:a16="http://schemas.microsoft.com/office/drawing/2014/main" id="{41686FDF-AEA0-4D1C-B933-45DF47415207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5" name="กล่องข้อความ 1">
          <a:extLst>
            <a:ext uri="{FF2B5EF4-FFF2-40B4-BE49-F238E27FC236}">
              <a16:creationId xmlns:a16="http://schemas.microsoft.com/office/drawing/2014/main" id="{964E1906-C7C5-4175-B536-BBE6225D5822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6" name="กล่องข้อความ 3">
          <a:extLst>
            <a:ext uri="{FF2B5EF4-FFF2-40B4-BE49-F238E27FC236}">
              <a16:creationId xmlns:a16="http://schemas.microsoft.com/office/drawing/2014/main" id="{AAB6183B-6620-4ED1-953D-95754FD2F6D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7" name="กล่องข้อความ 1">
          <a:extLst>
            <a:ext uri="{FF2B5EF4-FFF2-40B4-BE49-F238E27FC236}">
              <a16:creationId xmlns:a16="http://schemas.microsoft.com/office/drawing/2014/main" id="{54F53BD4-CC36-4712-B09F-CE833F154A6F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8" name="กล่องข้อความ 1">
          <a:extLst>
            <a:ext uri="{FF2B5EF4-FFF2-40B4-BE49-F238E27FC236}">
              <a16:creationId xmlns:a16="http://schemas.microsoft.com/office/drawing/2014/main" id="{B1754F8E-75A1-495E-94F6-6E7C26BD863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9" name="กล่องข้อความ 1">
          <a:extLst>
            <a:ext uri="{FF2B5EF4-FFF2-40B4-BE49-F238E27FC236}">
              <a16:creationId xmlns:a16="http://schemas.microsoft.com/office/drawing/2014/main" id="{FE367AFA-0331-4DE1-BA67-8A2088C4370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0" name="กล่องข้อความ 1">
          <a:extLst>
            <a:ext uri="{FF2B5EF4-FFF2-40B4-BE49-F238E27FC236}">
              <a16:creationId xmlns:a16="http://schemas.microsoft.com/office/drawing/2014/main" id="{9A725B4F-7A4C-4B92-9B06-894D9048147A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1" name="กล่องข้อความ 3">
          <a:extLst>
            <a:ext uri="{FF2B5EF4-FFF2-40B4-BE49-F238E27FC236}">
              <a16:creationId xmlns:a16="http://schemas.microsoft.com/office/drawing/2014/main" id="{28CC8356-8D1C-4CE6-8F01-B778E1490DEB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2" name="กล่องข้อความ 1">
          <a:extLst>
            <a:ext uri="{FF2B5EF4-FFF2-40B4-BE49-F238E27FC236}">
              <a16:creationId xmlns:a16="http://schemas.microsoft.com/office/drawing/2014/main" id="{9C72FF38-533B-420D-A0C6-FFA044DC7EAE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3" name="กล่องข้อความ 1">
          <a:extLst>
            <a:ext uri="{FF2B5EF4-FFF2-40B4-BE49-F238E27FC236}">
              <a16:creationId xmlns:a16="http://schemas.microsoft.com/office/drawing/2014/main" id="{B3472DF0-1535-49DC-8263-63F7D9309A79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4" name="กล่องข้อความ 1">
          <a:extLst>
            <a:ext uri="{FF2B5EF4-FFF2-40B4-BE49-F238E27FC236}">
              <a16:creationId xmlns:a16="http://schemas.microsoft.com/office/drawing/2014/main" id="{EF3E22ED-AE25-44D5-9F6C-4B7ECDDC032C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5" name="กล่องข้อความ 1">
          <a:extLst>
            <a:ext uri="{FF2B5EF4-FFF2-40B4-BE49-F238E27FC236}">
              <a16:creationId xmlns:a16="http://schemas.microsoft.com/office/drawing/2014/main" id="{924B74AF-B989-4041-8469-84F1361B325D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6" name="กล่องข้อความ 3">
          <a:extLst>
            <a:ext uri="{FF2B5EF4-FFF2-40B4-BE49-F238E27FC236}">
              <a16:creationId xmlns:a16="http://schemas.microsoft.com/office/drawing/2014/main" id="{355499D8-5C72-4ACA-9B3F-585A182FF720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7" name="กล่องข้อความ 1">
          <a:extLst>
            <a:ext uri="{FF2B5EF4-FFF2-40B4-BE49-F238E27FC236}">
              <a16:creationId xmlns:a16="http://schemas.microsoft.com/office/drawing/2014/main" id="{18E66286-DAC0-42CA-82D4-833B9D2CB5D5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8" name="กล่องข้อความ 1">
          <a:extLst>
            <a:ext uri="{FF2B5EF4-FFF2-40B4-BE49-F238E27FC236}">
              <a16:creationId xmlns:a16="http://schemas.microsoft.com/office/drawing/2014/main" id="{90CB763D-FAA3-40F1-A0DF-2D4A17AEA922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9" name="กล่องข้อความ 1">
          <a:extLst>
            <a:ext uri="{FF2B5EF4-FFF2-40B4-BE49-F238E27FC236}">
              <a16:creationId xmlns:a16="http://schemas.microsoft.com/office/drawing/2014/main" id="{959BAF25-0B34-4404-B67B-621986B475AA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00" name="กล่องข้อความ 1">
          <a:extLst>
            <a:ext uri="{FF2B5EF4-FFF2-40B4-BE49-F238E27FC236}">
              <a16:creationId xmlns:a16="http://schemas.microsoft.com/office/drawing/2014/main" id="{C1B82D40-F7FE-4203-9A2E-BE7D03A7D4D6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01" name="กล่องข้อความ 3">
          <a:extLst>
            <a:ext uri="{FF2B5EF4-FFF2-40B4-BE49-F238E27FC236}">
              <a16:creationId xmlns:a16="http://schemas.microsoft.com/office/drawing/2014/main" id="{CFECF82B-32E1-46FF-AF3D-C905A9BF4FF2}"/>
            </a:ext>
          </a:extLst>
        </xdr:cNvPr>
        <xdr:cNvSpPr txBox="1"/>
      </xdr:nvSpPr>
      <xdr:spPr>
        <a:xfrm>
          <a:off x="6497637" y="50704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2" name="กล่องข้อความ 1">
          <a:extLst>
            <a:ext uri="{FF2B5EF4-FFF2-40B4-BE49-F238E27FC236}">
              <a16:creationId xmlns:a16="http://schemas.microsoft.com/office/drawing/2014/main" id="{3186630F-27F4-47C2-AF08-70478F9E49FD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3" name="กล่องข้อความ 1">
          <a:extLst>
            <a:ext uri="{FF2B5EF4-FFF2-40B4-BE49-F238E27FC236}">
              <a16:creationId xmlns:a16="http://schemas.microsoft.com/office/drawing/2014/main" id="{EECB1009-FF89-4797-B514-58DD560F0086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4" name="กล่องข้อความ 1">
          <a:extLst>
            <a:ext uri="{FF2B5EF4-FFF2-40B4-BE49-F238E27FC236}">
              <a16:creationId xmlns:a16="http://schemas.microsoft.com/office/drawing/2014/main" id="{579FDA47-8E1E-4CDD-927E-E917E3C6624C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5" name="กล่องข้อความ 1">
          <a:extLst>
            <a:ext uri="{FF2B5EF4-FFF2-40B4-BE49-F238E27FC236}">
              <a16:creationId xmlns:a16="http://schemas.microsoft.com/office/drawing/2014/main" id="{20FAA7CD-41D2-468A-9E1B-CA2232646F3C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6" name="กล่องข้อความ 3">
          <a:extLst>
            <a:ext uri="{FF2B5EF4-FFF2-40B4-BE49-F238E27FC236}">
              <a16:creationId xmlns:a16="http://schemas.microsoft.com/office/drawing/2014/main" id="{2B8A8891-604C-464E-B15B-C4F73D6A551C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7" name="กล่องข้อความ 1">
          <a:extLst>
            <a:ext uri="{FF2B5EF4-FFF2-40B4-BE49-F238E27FC236}">
              <a16:creationId xmlns:a16="http://schemas.microsoft.com/office/drawing/2014/main" id="{E8358AB0-55AC-43F4-AA3F-D6DE6805BC2F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8" name="กล่องข้อความ 1">
          <a:extLst>
            <a:ext uri="{FF2B5EF4-FFF2-40B4-BE49-F238E27FC236}">
              <a16:creationId xmlns:a16="http://schemas.microsoft.com/office/drawing/2014/main" id="{33180CB4-6F09-4988-BF6F-6776D9FD787F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09" name="กล่องข้อความ 1">
          <a:extLst>
            <a:ext uri="{FF2B5EF4-FFF2-40B4-BE49-F238E27FC236}">
              <a16:creationId xmlns:a16="http://schemas.microsoft.com/office/drawing/2014/main" id="{6DB5ED8D-2728-4851-A360-9315AB0330C7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10" name="กล่องข้อความ 1">
          <a:extLst>
            <a:ext uri="{FF2B5EF4-FFF2-40B4-BE49-F238E27FC236}">
              <a16:creationId xmlns:a16="http://schemas.microsoft.com/office/drawing/2014/main" id="{4BF50D7E-3023-436F-B010-5328C1BF9D01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8</xdr:row>
      <xdr:rowOff>0</xdr:rowOff>
    </xdr:from>
    <xdr:ext cx="65" cy="170239"/>
    <xdr:sp macro="" textlink="">
      <xdr:nvSpPr>
        <xdr:cNvPr id="311" name="กล่องข้อความ 3">
          <a:extLst>
            <a:ext uri="{FF2B5EF4-FFF2-40B4-BE49-F238E27FC236}">
              <a16:creationId xmlns:a16="http://schemas.microsoft.com/office/drawing/2014/main" id="{572C4E4B-8697-4268-B77D-2064E2D3A112}"/>
            </a:ext>
          </a:extLst>
        </xdr:cNvPr>
        <xdr:cNvSpPr txBox="1"/>
      </xdr:nvSpPr>
      <xdr:spPr>
        <a:xfrm>
          <a:off x="6497637" y="45339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2" name="กล่องข้อความ 1">
          <a:extLst>
            <a:ext uri="{FF2B5EF4-FFF2-40B4-BE49-F238E27FC236}">
              <a16:creationId xmlns:a16="http://schemas.microsoft.com/office/drawing/2014/main" id="{68024D16-7476-4E41-9D5E-27B6DBBE2831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3" name="กล่องข้อความ 1">
          <a:extLst>
            <a:ext uri="{FF2B5EF4-FFF2-40B4-BE49-F238E27FC236}">
              <a16:creationId xmlns:a16="http://schemas.microsoft.com/office/drawing/2014/main" id="{0437E966-AC1A-46D5-BEB9-B71B28BB355A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4" name="กล่องข้อความ 1">
          <a:extLst>
            <a:ext uri="{FF2B5EF4-FFF2-40B4-BE49-F238E27FC236}">
              <a16:creationId xmlns:a16="http://schemas.microsoft.com/office/drawing/2014/main" id="{0DA73C97-4AA2-422C-ABE8-105922AB061B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5" name="กล่องข้อความ 1">
          <a:extLst>
            <a:ext uri="{FF2B5EF4-FFF2-40B4-BE49-F238E27FC236}">
              <a16:creationId xmlns:a16="http://schemas.microsoft.com/office/drawing/2014/main" id="{242E5B47-B1DC-4890-B50B-46C88B309C46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6" name="กล่องข้อความ 3">
          <a:extLst>
            <a:ext uri="{FF2B5EF4-FFF2-40B4-BE49-F238E27FC236}">
              <a16:creationId xmlns:a16="http://schemas.microsoft.com/office/drawing/2014/main" id="{A44B32D2-D487-433D-A02E-1333529DDB27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7" name="กล่องข้อความ 1">
          <a:extLst>
            <a:ext uri="{FF2B5EF4-FFF2-40B4-BE49-F238E27FC236}">
              <a16:creationId xmlns:a16="http://schemas.microsoft.com/office/drawing/2014/main" id="{CD7841F5-E837-4A4B-8FDB-A2C23712126D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8" name="กล่องข้อความ 1">
          <a:extLst>
            <a:ext uri="{FF2B5EF4-FFF2-40B4-BE49-F238E27FC236}">
              <a16:creationId xmlns:a16="http://schemas.microsoft.com/office/drawing/2014/main" id="{4BF11B35-6F5E-4C1A-99FB-E15437D6C342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19" name="กล่องข้อความ 1">
          <a:extLst>
            <a:ext uri="{FF2B5EF4-FFF2-40B4-BE49-F238E27FC236}">
              <a16:creationId xmlns:a16="http://schemas.microsoft.com/office/drawing/2014/main" id="{5CF84F9C-AA39-4058-A99B-E85358AD31C2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20" name="กล่องข้อความ 1">
          <a:extLst>
            <a:ext uri="{FF2B5EF4-FFF2-40B4-BE49-F238E27FC236}">
              <a16:creationId xmlns:a16="http://schemas.microsoft.com/office/drawing/2014/main" id="{FB455B4E-5BC9-4A66-BB69-DCE1DAE93236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321" name="กล่องข้อความ 3">
          <a:extLst>
            <a:ext uri="{FF2B5EF4-FFF2-40B4-BE49-F238E27FC236}">
              <a16:creationId xmlns:a16="http://schemas.microsoft.com/office/drawing/2014/main" id="{4954C463-ECF8-4794-B10F-2F00EE54C9E3}"/>
            </a:ext>
          </a:extLst>
        </xdr:cNvPr>
        <xdr:cNvSpPr txBox="1"/>
      </xdr:nvSpPr>
      <xdr:spPr>
        <a:xfrm>
          <a:off x="6497637" y="21367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" name="Text 3">
          <a:extLst>
            <a:ext uri="{FF2B5EF4-FFF2-40B4-BE49-F238E27FC236}">
              <a16:creationId xmlns:a16="http://schemas.microsoft.com/office/drawing/2014/main" id="{E98CF0A1-2B13-4BF8-A571-2F8EB7A394C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id="{0E8FCA5D-2FC0-4ED5-9552-797F3E297C9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4" name="Text 5">
          <a:extLst>
            <a:ext uri="{FF2B5EF4-FFF2-40B4-BE49-F238E27FC236}">
              <a16:creationId xmlns:a16="http://schemas.microsoft.com/office/drawing/2014/main" id="{D3F9ACDB-5624-4CAE-9707-1012C09EAC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" name="Text 6">
          <a:extLst>
            <a:ext uri="{FF2B5EF4-FFF2-40B4-BE49-F238E27FC236}">
              <a16:creationId xmlns:a16="http://schemas.microsoft.com/office/drawing/2014/main" id="{AEFBC6EC-6EAB-4AAE-B31E-733367D0B57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6" name="Text 7">
          <a:extLst>
            <a:ext uri="{FF2B5EF4-FFF2-40B4-BE49-F238E27FC236}">
              <a16:creationId xmlns:a16="http://schemas.microsoft.com/office/drawing/2014/main" id="{132CF215-0072-43E9-865E-6CAE10FBC5E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7" name="Text 8">
          <a:extLst>
            <a:ext uri="{FF2B5EF4-FFF2-40B4-BE49-F238E27FC236}">
              <a16:creationId xmlns:a16="http://schemas.microsoft.com/office/drawing/2014/main" id="{ABCCA952-DC41-4BB1-BC96-D260914E44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8" name="Text 9">
          <a:extLst>
            <a:ext uri="{FF2B5EF4-FFF2-40B4-BE49-F238E27FC236}">
              <a16:creationId xmlns:a16="http://schemas.microsoft.com/office/drawing/2014/main" id="{FB892B41-B317-4954-ACC6-A511808781A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9" name="Text 10">
          <a:extLst>
            <a:ext uri="{FF2B5EF4-FFF2-40B4-BE49-F238E27FC236}">
              <a16:creationId xmlns:a16="http://schemas.microsoft.com/office/drawing/2014/main" id="{819FC169-F1ED-4CB4-80D8-1C28C2FEC72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0" name="Text 11">
          <a:extLst>
            <a:ext uri="{FF2B5EF4-FFF2-40B4-BE49-F238E27FC236}">
              <a16:creationId xmlns:a16="http://schemas.microsoft.com/office/drawing/2014/main" id="{9760F89F-F7F4-4C30-904F-7547ED5E9FD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1" name="Text 12">
          <a:extLst>
            <a:ext uri="{FF2B5EF4-FFF2-40B4-BE49-F238E27FC236}">
              <a16:creationId xmlns:a16="http://schemas.microsoft.com/office/drawing/2014/main" id="{0BD82D58-FCEC-4555-AD1A-C600D59CCF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2" name="Text 13">
          <a:extLst>
            <a:ext uri="{FF2B5EF4-FFF2-40B4-BE49-F238E27FC236}">
              <a16:creationId xmlns:a16="http://schemas.microsoft.com/office/drawing/2014/main" id="{2A1C5C05-8659-453C-A0F5-80E41661F25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3" name="Text 14">
          <a:extLst>
            <a:ext uri="{FF2B5EF4-FFF2-40B4-BE49-F238E27FC236}">
              <a16:creationId xmlns:a16="http://schemas.microsoft.com/office/drawing/2014/main" id="{6CE82B9F-83C7-4D80-8AE4-BB635AC3803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4" name="Text 15">
          <a:extLst>
            <a:ext uri="{FF2B5EF4-FFF2-40B4-BE49-F238E27FC236}">
              <a16:creationId xmlns:a16="http://schemas.microsoft.com/office/drawing/2014/main" id="{3191FD16-60FE-496C-B017-B5BC1CF53E7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5" name="Text 16">
          <a:extLst>
            <a:ext uri="{FF2B5EF4-FFF2-40B4-BE49-F238E27FC236}">
              <a16:creationId xmlns:a16="http://schemas.microsoft.com/office/drawing/2014/main" id="{DB712AA6-CBB3-48FA-B764-9BF95678340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6" name="Text 17">
          <a:extLst>
            <a:ext uri="{FF2B5EF4-FFF2-40B4-BE49-F238E27FC236}">
              <a16:creationId xmlns:a16="http://schemas.microsoft.com/office/drawing/2014/main" id="{8B4446A5-00F7-4577-AC85-E861426A143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7" name="Text 18">
          <a:extLst>
            <a:ext uri="{FF2B5EF4-FFF2-40B4-BE49-F238E27FC236}">
              <a16:creationId xmlns:a16="http://schemas.microsoft.com/office/drawing/2014/main" id="{D4541E5B-D7ED-45CC-B9F7-2F14CDAC2BB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8" name="Text 19">
          <a:extLst>
            <a:ext uri="{FF2B5EF4-FFF2-40B4-BE49-F238E27FC236}">
              <a16:creationId xmlns:a16="http://schemas.microsoft.com/office/drawing/2014/main" id="{D8B4B981-992F-4A54-B3F1-0C4A8710908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19" name="Text 20">
          <a:extLst>
            <a:ext uri="{FF2B5EF4-FFF2-40B4-BE49-F238E27FC236}">
              <a16:creationId xmlns:a16="http://schemas.microsoft.com/office/drawing/2014/main" id="{530F4B50-9DC3-4BC2-AA56-A2009DDD9BB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0" name="Text 21">
          <a:extLst>
            <a:ext uri="{FF2B5EF4-FFF2-40B4-BE49-F238E27FC236}">
              <a16:creationId xmlns:a16="http://schemas.microsoft.com/office/drawing/2014/main" id="{FDED0DD4-10D0-4555-A915-4D2539B4FD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1" name="Text 22">
          <a:extLst>
            <a:ext uri="{FF2B5EF4-FFF2-40B4-BE49-F238E27FC236}">
              <a16:creationId xmlns:a16="http://schemas.microsoft.com/office/drawing/2014/main" id="{B88FFF0B-BE7B-4157-B139-478474D522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2" name="Text 23">
          <a:extLst>
            <a:ext uri="{FF2B5EF4-FFF2-40B4-BE49-F238E27FC236}">
              <a16:creationId xmlns:a16="http://schemas.microsoft.com/office/drawing/2014/main" id="{1C741A90-89FB-4006-A846-7A760C3A6F3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3" name="Text 24">
          <a:extLst>
            <a:ext uri="{FF2B5EF4-FFF2-40B4-BE49-F238E27FC236}">
              <a16:creationId xmlns:a16="http://schemas.microsoft.com/office/drawing/2014/main" id="{F1F5FBF1-205C-4AD2-8BEA-2045852B00E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4" name="Text 25">
          <a:extLst>
            <a:ext uri="{FF2B5EF4-FFF2-40B4-BE49-F238E27FC236}">
              <a16:creationId xmlns:a16="http://schemas.microsoft.com/office/drawing/2014/main" id="{3BBEF7DC-44FC-4C89-95E1-8152AE4057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5" name="Text 26">
          <a:extLst>
            <a:ext uri="{FF2B5EF4-FFF2-40B4-BE49-F238E27FC236}">
              <a16:creationId xmlns:a16="http://schemas.microsoft.com/office/drawing/2014/main" id="{DDAE5DE8-7229-4AF4-80B9-A717E6AB481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6" name="Text 27">
          <a:extLst>
            <a:ext uri="{FF2B5EF4-FFF2-40B4-BE49-F238E27FC236}">
              <a16:creationId xmlns:a16="http://schemas.microsoft.com/office/drawing/2014/main" id="{5BD49D2C-24F6-4551-90D3-C6CDCF31804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7" name="Text 28">
          <a:extLst>
            <a:ext uri="{FF2B5EF4-FFF2-40B4-BE49-F238E27FC236}">
              <a16:creationId xmlns:a16="http://schemas.microsoft.com/office/drawing/2014/main" id="{FA2FEC4C-2D1C-40D9-B8AF-39B02C1356F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8" name="Text 29">
          <a:extLst>
            <a:ext uri="{FF2B5EF4-FFF2-40B4-BE49-F238E27FC236}">
              <a16:creationId xmlns:a16="http://schemas.microsoft.com/office/drawing/2014/main" id="{09836429-9E90-481C-9D16-27CE7BC6E6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29" name="Text 30">
          <a:extLst>
            <a:ext uri="{FF2B5EF4-FFF2-40B4-BE49-F238E27FC236}">
              <a16:creationId xmlns:a16="http://schemas.microsoft.com/office/drawing/2014/main" id="{BE06BE14-3A3B-4F50-A449-74CED0CA37D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0" name="Text 31">
          <a:extLst>
            <a:ext uri="{FF2B5EF4-FFF2-40B4-BE49-F238E27FC236}">
              <a16:creationId xmlns:a16="http://schemas.microsoft.com/office/drawing/2014/main" id="{48342BF6-56EE-43AE-89E4-025B758575D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1" name="Text 32">
          <a:extLst>
            <a:ext uri="{FF2B5EF4-FFF2-40B4-BE49-F238E27FC236}">
              <a16:creationId xmlns:a16="http://schemas.microsoft.com/office/drawing/2014/main" id="{A7D1D14C-FE20-445D-A3CC-BB66E011757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2" name="Text 33">
          <a:extLst>
            <a:ext uri="{FF2B5EF4-FFF2-40B4-BE49-F238E27FC236}">
              <a16:creationId xmlns:a16="http://schemas.microsoft.com/office/drawing/2014/main" id="{D469B116-1429-4A00-805E-4C63EF071BD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3" name="Text 34">
          <a:extLst>
            <a:ext uri="{FF2B5EF4-FFF2-40B4-BE49-F238E27FC236}">
              <a16:creationId xmlns:a16="http://schemas.microsoft.com/office/drawing/2014/main" id="{66397E66-17B5-4031-98F5-794151C8ED8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4" name="Text 35">
          <a:extLst>
            <a:ext uri="{FF2B5EF4-FFF2-40B4-BE49-F238E27FC236}">
              <a16:creationId xmlns:a16="http://schemas.microsoft.com/office/drawing/2014/main" id="{C5D0AEEF-E57E-47C7-ADE0-CEDD0682FC3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5" name="Text 36">
          <a:extLst>
            <a:ext uri="{FF2B5EF4-FFF2-40B4-BE49-F238E27FC236}">
              <a16:creationId xmlns:a16="http://schemas.microsoft.com/office/drawing/2014/main" id="{36182B41-BFB2-47CC-9F71-B3453E0042B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6" name="Text 37">
          <a:extLst>
            <a:ext uri="{FF2B5EF4-FFF2-40B4-BE49-F238E27FC236}">
              <a16:creationId xmlns:a16="http://schemas.microsoft.com/office/drawing/2014/main" id="{D3EA80AF-D0B8-44C8-B639-9AE9E5D232B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7" name="Text 38">
          <a:extLst>
            <a:ext uri="{FF2B5EF4-FFF2-40B4-BE49-F238E27FC236}">
              <a16:creationId xmlns:a16="http://schemas.microsoft.com/office/drawing/2014/main" id="{49C7FE93-2112-4DF1-92AD-B6EE185D2C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8" name="Text 39">
          <a:extLst>
            <a:ext uri="{FF2B5EF4-FFF2-40B4-BE49-F238E27FC236}">
              <a16:creationId xmlns:a16="http://schemas.microsoft.com/office/drawing/2014/main" id="{5AA800BB-C63A-4974-9744-938ABB600E8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39" name="Text 40">
          <a:extLst>
            <a:ext uri="{FF2B5EF4-FFF2-40B4-BE49-F238E27FC236}">
              <a16:creationId xmlns:a16="http://schemas.microsoft.com/office/drawing/2014/main" id="{4434AED8-E9D2-4C7F-8D45-D99232F16DE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40" name="Text 41">
          <a:extLst>
            <a:ext uri="{FF2B5EF4-FFF2-40B4-BE49-F238E27FC236}">
              <a16:creationId xmlns:a16="http://schemas.microsoft.com/office/drawing/2014/main" id="{C1FDB85F-A6F2-48B2-9639-4EA97972A5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41" name="Text 42">
          <a:extLst>
            <a:ext uri="{FF2B5EF4-FFF2-40B4-BE49-F238E27FC236}">
              <a16:creationId xmlns:a16="http://schemas.microsoft.com/office/drawing/2014/main" id="{FE21A38F-E93D-4D02-8908-9C6B0F5D7D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" name="Text 1">
          <a:extLst>
            <a:ext uri="{FF2B5EF4-FFF2-40B4-BE49-F238E27FC236}">
              <a16:creationId xmlns:a16="http://schemas.microsoft.com/office/drawing/2014/main" id="{0EFCE721-62B1-49C5-BEE9-A6E8039924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" name="Text 2">
          <a:extLst>
            <a:ext uri="{FF2B5EF4-FFF2-40B4-BE49-F238E27FC236}">
              <a16:creationId xmlns:a16="http://schemas.microsoft.com/office/drawing/2014/main" id="{7E2DB315-446F-4220-A9E4-F4AB392ED00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" name="Text 3">
          <a:extLst>
            <a:ext uri="{FF2B5EF4-FFF2-40B4-BE49-F238E27FC236}">
              <a16:creationId xmlns:a16="http://schemas.microsoft.com/office/drawing/2014/main" id="{438E0D13-03B6-4B42-A096-6FBB558D014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id="{AA8297F2-B00B-4842-A804-520845F25B3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" name="Text 5">
          <a:extLst>
            <a:ext uri="{FF2B5EF4-FFF2-40B4-BE49-F238E27FC236}">
              <a16:creationId xmlns:a16="http://schemas.microsoft.com/office/drawing/2014/main" id="{0235B73C-7D0A-486B-AF16-D94E77AFE5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" name="Text 6">
          <a:extLst>
            <a:ext uri="{FF2B5EF4-FFF2-40B4-BE49-F238E27FC236}">
              <a16:creationId xmlns:a16="http://schemas.microsoft.com/office/drawing/2014/main" id="{3390E9CB-3B25-45BB-970E-1B3935EF345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" name="Text 7">
          <a:extLst>
            <a:ext uri="{FF2B5EF4-FFF2-40B4-BE49-F238E27FC236}">
              <a16:creationId xmlns:a16="http://schemas.microsoft.com/office/drawing/2014/main" id="{26A4468A-78DD-42FB-9D8A-05B94FA2EC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" name="Text 8">
          <a:extLst>
            <a:ext uri="{FF2B5EF4-FFF2-40B4-BE49-F238E27FC236}">
              <a16:creationId xmlns:a16="http://schemas.microsoft.com/office/drawing/2014/main" id="{6BBC4653-8465-470B-96F1-2ED5306871F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0" name="Text 9">
          <a:extLst>
            <a:ext uri="{FF2B5EF4-FFF2-40B4-BE49-F238E27FC236}">
              <a16:creationId xmlns:a16="http://schemas.microsoft.com/office/drawing/2014/main" id="{1B04F380-0975-46A5-997B-2D589398AFE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1" name="Text 10">
          <a:extLst>
            <a:ext uri="{FF2B5EF4-FFF2-40B4-BE49-F238E27FC236}">
              <a16:creationId xmlns:a16="http://schemas.microsoft.com/office/drawing/2014/main" id="{558C7D1B-DAB6-4D4F-8BBE-A6DD092935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2" name="Text 11">
          <a:extLst>
            <a:ext uri="{FF2B5EF4-FFF2-40B4-BE49-F238E27FC236}">
              <a16:creationId xmlns:a16="http://schemas.microsoft.com/office/drawing/2014/main" id="{E51D4436-42D0-4E9B-97E9-F99AF00B90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3" name="Text 12">
          <a:extLst>
            <a:ext uri="{FF2B5EF4-FFF2-40B4-BE49-F238E27FC236}">
              <a16:creationId xmlns:a16="http://schemas.microsoft.com/office/drawing/2014/main" id="{DD1B6C6B-E0E2-4D5E-8762-37231DDC10D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" name="Text 13">
          <a:extLst>
            <a:ext uri="{FF2B5EF4-FFF2-40B4-BE49-F238E27FC236}">
              <a16:creationId xmlns:a16="http://schemas.microsoft.com/office/drawing/2014/main" id="{FD7889E5-4938-40D6-9178-96AB6BB522C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" name="Text 14">
          <a:extLst>
            <a:ext uri="{FF2B5EF4-FFF2-40B4-BE49-F238E27FC236}">
              <a16:creationId xmlns:a16="http://schemas.microsoft.com/office/drawing/2014/main" id="{E7F6C7D9-E43A-4D60-8538-3E3A6474D35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" name="Text 15">
          <a:extLst>
            <a:ext uri="{FF2B5EF4-FFF2-40B4-BE49-F238E27FC236}">
              <a16:creationId xmlns:a16="http://schemas.microsoft.com/office/drawing/2014/main" id="{F9BFCB93-BA8A-4E38-B427-C93B69032D3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" name="Text 16">
          <a:extLst>
            <a:ext uri="{FF2B5EF4-FFF2-40B4-BE49-F238E27FC236}">
              <a16:creationId xmlns:a16="http://schemas.microsoft.com/office/drawing/2014/main" id="{85FBD82D-ABD0-41D0-A3F3-E4718162E3D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" name="Text 17">
          <a:extLst>
            <a:ext uri="{FF2B5EF4-FFF2-40B4-BE49-F238E27FC236}">
              <a16:creationId xmlns:a16="http://schemas.microsoft.com/office/drawing/2014/main" id="{2C893D5F-ED64-48B4-93E9-76237804800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" name="Text 18">
          <a:extLst>
            <a:ext uri="{FF2B5EF4-FFF2-40B4-BE49-F238E27FC236}">
              <a16:creationId xmlns:a16="http://schemas.microsoft.com/office/drawing/2014/main" id="{65412122-9D16-4B5D-9141-5168C185E3A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" name="Text 19">
          <a:extLst>
            <a:ext uri="{FF2B5EF4-FFF2-40B4-BE49-F238E27FC236}">
              <a16:creationId xmlns:a16="http://schemas.microsoft.com/office/drawing/2014/main" id="{CE0EE6C8-AD85-4F78-BA54-A1528A61F6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" name="Text 20">
          <a:extLst>
            <a:ext uri="{FF2B5EF4-FFF2-40B4-BE49-F238E27FC236}">
              <a16:creationId xmlns:a16="http://schemas.microsoft.com/office/drawing/2014/main" id="{0C93E222-8E3C-46D1-AA91-FBFB8B21BA7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" name="Text 21">
          <a:extLst>
            <a:ext uri="{FF2B5EF4-FFF2-40B4-BE49-F238E27FC236}">
              <a16:creationId xmlns:a16="http://schemas.microsoft.com/office/drawing/2014/main" id="{0FBF6029-FCF7-4D9C-A7CC-DE27B88BBA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" name="Text 22">
          <a:extLst>
            <a:ext uri="{FF2B5EF4-FFF2-40B4-BE49-F238E27FC236}">
              <a16:creationId xmlns:a16="http://schemas.microsoft.com/office/drawing/2014/main" id="{2AC08E68-CCA1-454D-B3FE-E4CA0215D9D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" name="Text 23">
          <a:extLst>
            <a:ext uri="{FF2B5EF4-FFF2-40B4-BE49-F238E27FC236}">
              <a16:creationId xmlns:a16="http://schemas.microsoft.com/office/drawing/2014/main" id="{E20885CA-167E-4658-9DEE-B2C6F455C1A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" name="Text 24">
          <a:extLst>
            <a:ext uri="{FF2B5EF4-FFF2-40B4-BE49-F238E27FC236}">
              <a16:creationId xmlns:a16="http://schemas.microsoft.com/office/drawing/2014/main" id="{D60132FA-EAAB-42D8-BED3-2F3AC05A574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" name="Text 25">
          <a:extLst>
            <a:ext uri="{FF2B5EF4-FFF2-40B4-BE49-F238E27FC236}">
              <a16:creationId xmlns:a16="http://schemas.microsoft.com/office/drawing/2014/main" id="{6B3ED981-E663-4B62-99C9-8AF325D2C0E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" name="Text 26">
          <a:extLst>
            <a:ext uri="{FF2B5EF4-FFF2-40B4-BE49-F238E27FC236}">
              <a16:creationId xmlns:a16="http://schemas.microsoft.com/office/drawing/2014/main" id="{F76028C3-00CF-4A9A-86BF-A5F460D5489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" name="Text 27">
          <a:extLst>
            <a:ext uri="{FF2B5EF4-FFF2-40B4-BE49-F238E27FC236}">
              <a16:creationId xmlns:a16="http://schemas.microsoft.com/office/drawing/2014/main" id="{823FF86B-0A4E-40F6-8EFF-19D9E961AB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" name="Text 28">
          <a:extLst>
            <a:ext uri="{FF2B5EF4-FFF2-40B4-BE49-F238E27FC236}">
              <a16:creationId xmlns:a16="http://schemas.microsoft.com/office/drawing/2014/main" id="{52094072-8AEC-4CF7-8726-3A5EDEF7CF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" name="Text 29">
          <a:extLst>
            <a:ext uri="{FF2B5EF4-FFF2-40B4-BE49-F238E27FC236}">
              <a16:creationId xmlns:a16="http://schemas.microsoft.com/office/drawing/2014/main" id="{676B26D2-DCE5-4F2E-BD87-E6264A3B12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" name="Text 30">
          <a:extLst>
            <a:ext uri="{FF2B5EF4-FFF2-40B4-BE49-F238E27FC236}">
              <a16:creationId xmlns:a16="http://schemas.microsoft.com/office/drawing/2014/main" id="{C6F2243D-16C7-481E-AFA3-9862D8FF33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" name="Text 31">
          <a:extLst>
            <a:ext uri="{FF2B5EF4-FFF2-40B4-BE49-F238E27FC236}">
              <a16:creationId xmlns:a16="http://schemas.microsoft.com/office/drawing/2014/main" id="{ADA009D8-54EC-488D-8ED5-80665A3870A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" name="Text 32">
          <a:extLst>
            <a:ext uri="{FF2B5EF4-FFF2-40B4-BE49-F238E27FC236}">
              <a16:creationId xmlns:a16="http://schemas.microsoft.com/office/drawing/2014/main" id="{F0E5B690-8FBD-46D9-9E73-969B06909F6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" name="Text 33">
          <a:extLst>
            <a:ext uri="{FF2B5EF4-FFF2-40B4-BE49-F238E27FC236}">
              <a16:creationId xmlns:a16="http://schemas.microsoft.com/office/drawing/2014/main" id="{BA04E2BC-2B0B-4C14-9DB5-23F8463A09A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" name="Text 34">
          <a:extLst>
            <a:ext uri="{FF2B5EF4-FFF2-40B4-BE49-F238E27FC236}">
              <a16:creationId xmlns:a16="http://schemas.microsoft.com/office/drawing/2014/main" id="{1E3216E7-E433-4EAB-B20D-353691900D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" name="Text 35">
          <a:extLst>
            <a:ext uri="{FF2B5EF4-FFF2-40B4-BE49-F238E27FC236}">
              <a16:creationId xmlns:a16="http://schemas.microsoft.com/office/drawing/2014/main" id="{D30BEF46-D5D3-4C4E-8D3F-7BDE8B5CD5B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" name="Text 36">
          <a:extLst>
            <a:ext uri="{FF2B5EF4-FFF2-40B4-BE49-F238E27FC236}">
              <a16:creationId xmlns:a16="http://schemas.microsoft.com/office/drawing/2014/main" id="{86C14507-E15C-4719-A7CD-D8B14BDE46E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" name="Text 37">
          <a:extLst>
            <a:ext uri="{FF2B5EF4-FFF2-40B4-BE49-F238E27FC236}">
              <a16:creationId xmlns:a16="http://schemas.microsoft.com/office/drawing/2014/main" id="{98C763EF-52CB-4DB0-A346-640E26D89DA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" name="Text 38">
          <a:extLst>
            <a:ext uri="{FF2B5EF4-FFF2-40B4-BE49-F238E27FC236}">
              <a16:creationId xmlns:a16="http://schemas.microsoft.com/office/drawing/2014/main" id="{433F007F-70A7-4533-8D2B-C13F3F6141F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" name="Text 39">
          <a:extLst>
            <a:ext uri="{FF2B5EF4-FFF2-40B4-BE49-F238E27FC236}">
              <a16:creationId xmlns:a16="http://schemas.microsoft.com/office/drawing/2014/main" id="{BCE06A26-B220-40FC-8CE6-1A7BB621B0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" name="Text 40">
          <a:extLst>
            <a:ext uri="{FF2B5EF4-FFF2-40B4-BE49-F238E27FC236}">
              <a16:creationId xmlns:a16="http://schemas.microsoft.com/office/drawing/2014/main" id="{C17B540E-4BDA-4755-AC16-815A95E9B33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" name="Text 41">
          <a:extLst>
            <a:ext uri="{FF2B5EF4-FFF2-40B4-BE49-F238E27FC236}">
              <a16:creationId xmlns:a16="http://schemas.microsoft.com/office/drawing/2014/main" id="{1EF3B3F9-F8B7-4906-A847-EEB86725EF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" name="Text 42">
          <a:extLst>
            <a:ext uri="{FF2B5EF4-FFF2-40B4-BE49-F238E27FC236}">
              <a16:creationId xmlns:a16="http://schemas.microsoft.com/office/drawing/2014/main" id="{B682CFC4-8C92-4A87-8B86-A6B58C6184B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" name="Text 1">
          <a:extLst>
            <a:ext uri="{FF2B5EF4-FFF2-40B4-BE49-F238E27FC236}">
              <a16:creationId xmlns:a16="http://schemas.microsoft.com/office/drawing/2014/main" id="{44FA8CBB-D1D2-4A37-A038-34F882152CE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" name="Text 2">
          <a:extLst>
            <a:ext uri="{FF2B5EF4-FFF2-40B4-BE49-F238E27FC236}">
              <a16:creationId xmlns:a16="http://schemas.microsoft.com/office/drawing/2014/main" id="{8FBA846C-B039-45A2-AEDB-FAE2A4DA01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" name="Text 3">
          <a:extLst>
            <a:ext uri="{FF2B5EF4-FFF2-40B4-BE49-F238E27FC236}">
              <a16:creationId xmlns:a16="http://schemas.microsoft.com/office/drawing/2014/main" id="{51D24052-4141-4B93-9A06-4B8FB76EC7F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id="{290ED000-32DB-41F6-85C3-5779662896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" name="Text 5">
          <a:extLst>
            <a:ext uri="{FF2B5EF4-FFF2-40B4-BE49-F238E27FC236}">
              <a16:creationId xmlns:a16="http://schemas.microsoft.com/office/drawing/2014/main" id="{54E567E1-1779-43B4-B2D4-8A991BD9D74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" name="Text 6">
          <a:extLst>
            <a:ext uri="{FF2B5EF4-FFF2-40B4-BE49-F238E27FC236}">
              <a16:creationId xmlns:a16="http://schemas.microsoft.com/office/drawing/2014/main" id="{0555EFB4-2A98-42E1-B015-4EE820DCE3E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" name="Text 7">
          <a:extLst>
            <a:ext uri="{FF2B5EF4-FFF2-40B4-BE49-F238E27FC236}">
              <a16:creationId xmlns:a16="http://schemas.microsoft.com/office/drawing/2014/main" id="{45003BC5-372B-437C-ACF4-6587C4F5F7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" name="Text 8">
          <a:extLst>
            <a:ext uri="{FF2B5EF4-FFF2-40B4-BE49-F238E27FC236}">
              <a16:creationId xmlns:a16="http://schemas.microsoft.com/office/drawing/2014/main" id="{B84CAD28-98AA-46BA-BD31-6E97B841DC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" name="Text 9">
          <a:extLst>
            <a:ext uri="{FF2B5EF4-FFF2-40B4-BE49-F238E27FC236}">
              <a16:creationId xmlns:a16="http://schemas.microsoft.com/office/drawing/2014/main" id="{F01EBF4D-3C72-441E-B085-115BBF26768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" name="Text 10">
          <a:extLst>
            <a:ext uri="{FF2B5EF4-FFF2-40B4-BE49-F238E27FC236}">
              <a16:creationId xmlns:a16="http://schemas.microsoft.com/office/drawing/2014/main" id="{30871FE9-87BB-41E1-A72E-61BFB6C358F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" name="Text 11">
          <a:extLst>
            <a:ext uri="{FF2B5EF4-FFF2-40B4-BE49-F238E27FC236}">
              <a16:creationId xmlns:a16="http://schemas.microsoft.com/office/drawing/2014/main" id="{29894B12-6815-441B-AEFC-DD771906F4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" name="Text 12">
          <a:extLst>
            <a:ext uri="{FF2B5EF4-FFF2-40B4-BE49-F238E27FC236}">
              <a16:creationId xmlns:a16="http://schemas.microsoft.com/office/drawing/2014/main" id="{D8EF4A7C-17A1-47A8-BF0D-6D82AD15EE5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" name="Text 13">
          <a:extLst>
            <a:ext uri="{FF2B5EF4-FFF2-40B4-BE49-F238E27FC236}">
              <a16:creationId xmlns:a16="http://schemas.microsoft.com/office/drawing/2014/main" id="{2256511C-9DCC-4F92-ADC2-28EFC53879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" name="Text 14">
          <a:extLst>
            <a:ext uri="{FF2B5EF4-FFF2-40B4-BE49-F238E27FC236}">
              <a16:creationId xmlns:a16="http://schemas.microsoft.com/office/drawing/2014/main" id="{6E6F2A86-4672-4F25-97BB-1EF3AE7C56D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" name="Text 15">
          <a:extLst>
            <a:ext uri="{FF2B5EF4-FFF2-40B4-BE49-F238E27FC236}">
              <a16:creationId xmlns:a16="http://schemas.microsoft.com/office/drawing/2014/main" id="{DF5DD8AA-3D43-4625-9716-90724473DAB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" name="Text 16">
          <a:extLst>
            <a:ext uri="{FF2B5EF4-FFF2-40B4-BE49-F238E27FC236}">
              <a16:creationId xmlns:a16="http://schemas.microsoft.com/office/drawing/2014/main" id="{5121235A-6C22-47B2-A852-48342482898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" name="Text 17">
          <a:extLst>
            <a:ext uri="{FF2B5EF4-FFF2-40B4-BE49-F238E27FC236}">
              <a16:creationId xmlns:a16="http://schemas.microsoft.com/office/drawing/2014/main" id="{63193ED3-2178-4F0B-B615-4EE36768D4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1" name="Text 18">
          <a:extLst>
            <a:ext uri="{FF2B5EF4-FFF2-40B4-BE49-F238E27FC236}">
              <a16:creationId xmlns:a16="http://schemas.microsoft.com/office/drawing/2014/main" id="{39D96AAC-ABFE-46D6-92C5-8FF077A9514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2" name="Text 19">
          <a:extLst>
            <a:ext uri="{FF2B5EF4-FFF2-40B4-BE49-F238E27FC236}">
              <a16:creationId xmlns:a16="http://schemas.microsoft.com/office/drawing/2014/main" id="{650A4D76-0992-4ED4-BC2E-7F642288B3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3" name="Text 20">
          <a:extLst>
            <a:ext uri="{FF2B5EF4-FFF2-40B4-BE49-F238E27FC236}">
              <a16:creationId xmlns:a16="http://schemas.microsoft.com/office/drawing/2014/main" id="{56A94FA0-75E6-4EB0-8C61-6AC6938BA7D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4" name="Text 21">
          <a:extLst>
            <a:ext uri="{FF2B5EF4-FFF2-40B4-BE49-F238E27FC236}">
              <a16:creationId xmlns:a16="http://schemas.microsoft.com/office/drawing/2014/main" id="{47DFE2FE-8BDE-44F8-84DB-CC1AC842288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5" name="Text 22">
          <a:extLst>
            <a:ext uri="{FF2B5EF4-FFF2-40B4-BE49-F238E27FC236}">
              <a16:creationId xmlns:a16="http://schemas.microsoft.com/office/drawing/2014/main" id="{9228F349-1871-416D-A5F7-D8622A10CF7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6" name="Text 23">
          <a:extLst>
            <a:ext uri="{FF2B5EF4-FFF2-40B4-BE49-F238E27FC236}">
              <a16:creationId xmlns:a16="http://schemas.microsoft.com/office/drawing/2014/main" id="{5E74F3E6-0A4D-4202-B02E-A607A0A336E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7" name="Text 24">
          <a:extLst>
            <a:ext uri="{FF2B5EF4-FFF2-40B4-BE49-F238E27FC236}">
              <a16:creationId xmlns:a16="http://schemas.microsoft.com/office/drawing/2014/main" id="{D12C6A0E-2085-4C1F-96C7-4FF4CE4B30B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8" name="Text 25">
          <a:extLst>
            <a:ext uri="{FF2B5EF4-FFF2-40B4-BE49-F238E27FC236}">
              <a16:creationId xmlns:a16="http://schemas.microsoft.com/office/drawing/2014/main" id="{03D09BE2-B934-4D5E-828F-594C320B731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9" name="Text 26">
          <a:extLst>
            <a:ext uri="{FF2B5EF4-FFF2-40B4-BE49-F238E27FC236}">
              <a16:creationId xmlns:a16="http://schemas.microsoft.com/office/drawing/2014/main" id="{13C49236-70A8-445E-9C98-02B9671CFF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0" name="Text 27">
          <a:extLst>
            <a:ext uri="{FF2B5EF4-FFF2-40B4-BE49-F238E27FC236}">
              <a16:creationId xmlns:a16="http://schemas.microsoft.com/office/drawing/2014/main" id="{CA235A84-68EC-4C03-B017-4B83633AFF1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1" name="Text 28">
          <a:extLst>
            <a:ext uri="{FF2B5EF4-FFF2-40B4-BE49-F238E27FC236}">
              <a16:creationId xmlns:a16="http://schemas.microsoft.com/office/drawing/2014/main" id="{D5CACD46-84CC-4FC2-BBDB-119A5BFA8B7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2" name="Text 29">
          <a:extLst>
            <a:ext uri="{FF2B5EF4-FFF2-40B4-BE49-F238E27FC236}">
              <a16:creationId xmlns:a16="http://schemas.microsoft.com/office/drawing/2014/main" id="{666A6AF7-7525-41BD-A70D-217C43F1F9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3" name="Text 30">
          <a:extLst>
            <a:ext uri="{FF2B5EF4-FFF2-40B4-BE49-F238E27FC236}">
              <a16:creationId xmlns:a16="http://schemas.microsoft.com/office/drawing/2014/main" id="{4C751FB3-A5AA-48A2-9CB6-73B71FCF827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4" name="Text 31">
          <a:extLst>
            <a:ext uri="{FF2B5EF4-FFF2-40B4-BE49-F238E27FC236}">
              <a16:creationId xmlns:a16="http://schemas.microsoft.com/office/drawing/2014/main" id="{E13EAEF5-61DB-4CD0-9D66-314BED04066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5" name="Text 32">
          <a:extLst>
            <a:ext uri="{FF2B5EF4-FFF2-40B4-BE49-F238E27FC236}">
              <a16:creationId xmlns:a16="http://schemas.microsoft.com/office/drawing/2014/main" id="{0AE70C56-5E15-4915-A37D-4EDA32C3151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6" name="Text 33">
          <a:extLst>
            <a:ext uri="{FF2B5EF4-FFF2-40B4-BE49-F238E27FC236}">
              <a16:creationId xmlns:a16="http://schemas.microsoft.com/office/drawing/2014/main" id="{F911E9F6-93A7-4BD4-9953-12F60578C29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7" name="Text 34">
          <a:extLst>
            <a:ext uri="{FF2B5EF4-FFF2-40B4-BE49-F238E27FC236}">
              <a16:creationId xmlns:a16="http://schemas.microsoft.com/office/drawing/2014/main" id="{83DD6E91-BFE2-44B3-BCA2-ABDD281A777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8" name="Text 35">
          <a:extLst>
            <a:ext uri="{FF2B5EF4-FFF2-40B4-BE49-F238E27FC236}">
              <a16:creationId xmlns:a16="http://schemas.microsoft.com/office/drawing/2014/main" id="{DEA17948-0D2E-4575-A0CF-3F41968317E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19" name="Text 36">
          <a:extLst>
            <a:ext uri="{FF2B5EF4-FFF2-40B4-BE49-F238E27FC236}">
              <a16:creationId xmlns:a16="http://schemas.microsoft.com/office/drawing/2014/main" id="{C68E9069-D2A6-4884-BBC9-035072AB3CC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0" name="Text 37">
          <a:extLst>
            <a:ext uri="{FF2B5EF4-FFF2-40B4-BE49-F238E27FC236}">
              <a16:creationId xmlns:a16="http://schemas.microsoft.com/office/drawing/2014/main" id="{9B0E9B2D-EEBA-483C-87DF-B76057C9F73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1" name="Text 38">
          <a:extLst>
            <a:ext uri="{FF2B5EF4-FFF2-40B4-BE49-F238E27FC236}">
              <a16:creationId xmlns:a16="http://schemas.microsoft.com/office/drawing/2014/main" id="{A2289B4C-3500-49FF-A94F-21B5A0AE131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2" name="Text 39">
          <a:extLst>
            <a:ext uri="{FF2B5EF4-FFF2-40B4-BE49-F238E27FC236}">
              <a16:creationId xmlns:a16="http://schemas.microsoft.com/office/drawing/2014/main" id="{EDD21102-9F2A-4965-BD26-AAAA5A75E9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3" name="Text 40">
          <a:extLst>
            <a:ext uri="{FF2B5EF4-FFF2-40B4-BE49-F238E27FC236}">
              <a16:creationId xmlns:a16="http://schemas.microsoft.com/office/drawing/2014/main" id="{E0A0E721-93AA-4498-B4AF-C4DF20F545F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4" name="Text 41">
          <a:extLst>
            <a:ext uri="{FF2B5EF4-FFF2-40B4-BE49-F238E27FC236}">
              <a16:creationId xmlns:a16="http://schemas.microsoft.com/office/drawing/2014/main" id="{3ACAA822-C251-4F0C-8473-9E8F4267651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5" name="Text 42">
          <a:extLst>
            <a:ext uri="{FF2B5EF4-FFF2-40B4-BE49-F238E27FC236}">
              <a16:creationId xmlns:a16="http://schemas.microsoft.com/office/drawing/2014/main" id="{089B41EA-6727-4A72-9FB5-2EE894A74DB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6" name="Text 1">
          <a:extLst>
            <a:ext uri="{FF2B5EF4-FFF2-40B4-BE49-F238E27FC236}">
              <a16:creationId xmlns:a16="http://schemas.microsoft.com/office/drawing/2014/main" id="{F7324DC1-CD96-4F84-BAEA-9D8D2F4AB15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7" name="Text 2">
          <a:extLst>
            <a:ext uri="{FF2B5EF4-FFF2-40B4-BE49-F238E27FC236}">
              <a16:creationId xmlns:a16="http://schemas.microsoft.com/office/drawing/2014/main" id="{610FFBC1-206A-40AF-B099-EC1981BDFA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8" name="Text 3">
          <a:extLst>
            <a:ext uri="{FF2B5EF4-FFF2-40B4-BE49-F238E27FC236}">
              <a16:creationId xmlns:a16="http://schemas.microsoft.com/office/drawing/2014/main" id="{3477B7BB-2AC7-4167-B3A0-72EC181B9A4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id="{29E8BFE2-93DD-4A5F-BC58-E0F2B53B1AB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0" name="Text 5">
          <a:extLst>
            <a:ext uri="{FF2B5EF4-FFF2-40B4-BE49-F238E27FC236}">
              <a16:creationId xmlns:a16="http://schemas.microsoft.com/office/drawing/2014/main" id="{F3DD088C-684E-4545-B07E-112AF65B78E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1" name="Text 6">
          <a:extLst>
            <a:ext uri="{FF2B5EF4-FFF2-40B4-BE49-F238E27FC236}">
              <a16:creationId xmlns:a16="http://schemas.microsoft.com/office/drawing/2014/main" id="{A56C4CD5-43EC-4661-9BF3-2C722A47833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2" name="Text 7">
          <a:extLst>
            <a:ext uri="{FF2B5EF4-FFF2-40B4-BE49-F238E27FC236}">
              <a16:creationId xmlns:a16="http://schemas.microsoft.com/office/drawing/2014/main" id="{F58A3993-ECFB-4D35-86BB-9E42EAC250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3" name="Text 8">
          <a:extLst>
            <a:ext uri="{FF2B5EF4-FFF2-40B4-BE49-F238E27FC236}">
              <a16:creationId xmlns:a16="http://schemas.microsoft.com/office/drawing/2014/main" id="{CD213E34-22F9-4184-96F0-EBB4257C0FD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4" name="Text 9">
          <a:extLst>
            <a:ext uri="{FF2B5EF4-FFF2-40B4-BE49-F238E27FC236}">
              <a16:creationId xmlns:a16="http://schemas.microsoft.com/office/drawing/2014/main" id="{FD5D02E8-E8B8-4B32-B703-52B7AA9EC0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5" name="Text 10">
          <a:extLst>
            <a:ext uri="{FF2B5EF4-FFF2-40B4-BE49-F238E27FC236}">
              <a16:creationId xmlns:a16="http://schemas.microsoft.com/office/drawing/2014/main" id="{6F900FE3-18BA-4481-92B4-07EEEC664BF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6" name="Text 11">
          <a:extLst>
            <a:ext uri="{FF2B5EF4-FFF2-40B4-BE49-F238E27FC236}">
              <a16:creationId xmlns:a16="http://schemas.microsoft.com/office/drawing/2014/main" id="{0F35C475-34A2-4FAE-8646-CE26564D018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7" name="Text 12">
          <a:extLst>
            <a:ext uri="{FF2B5EF4-FFF2-40B4-BE49-F238E27FC236}">
              <a16:creationId xmlns:a16="http://schemas.microsoft.com/office/drawing/2014/main" id="{C33E489D-7CAB-42BD-8475-0AEF02ACD65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8" name="Text 13">
          <a:extLst>
            <a:ext uri="{FF2B5EF4-FFF2-40B4-BE49-F238E27FC236}">
              <a16:creationId xmlns:a16="http://schemas.microsoft.com/office/drawing/2014/main" id="{35FBD443-E1C3-4260-AA3A-C61971EBA63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39" name="Text 14">
          <a:extLst>
            <a:ext uri="{FF2B5EF4-FFF2-40B4-BE49-F238E27FC236}">
              <a16:creationId xmlns:a16="http://schemas.microsoft.com/office/drawing/2014/main" id="{D0D574D0-559B-48B5-A29F-AEC62829E4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0" name="Text 15">
          <a:extLst>
            <a:ext uri="{FF2B5EF4-FFF2-40B4-BE49-F238E27FC236}">
              <a16:creationId xmlns:a16="http://schemas.microsoft.com/office/drawing/2014/main" id="{8CD55214-DD3C-4D6B-83B1-0AD6ABA2AD9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1" name="Text 16">
          <a:extLst>
            <a:ext uri="{FF2B5EF4-FFF2-40B4-BE49-F238E27FC236}">
              <a16:creationId xmlns:a16="http://schemas.microsoft.com/office/drawing/2014/main" id="{C15A13BE-E9C5-4B3F-8FE7-05327D5B0F5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2" name="Text 17">
          <a:extLst>
            <a:ext uri="{FF2B5EF4-FFF2-40B4-BE49-F238E27FC236}">
              <a16:creationId xmlns:a16="http://schemas.microsoft.com/office/drawing/2014/main" id="{DDD25715-D656-4C9A-9E19-861ADE2110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3" name="Text 18">
          <a:extLst>
            <a:ext uri="{FF2B5EF4-FFF2-40B4-BE49-F238E27FC236}">
              <a16:creationId xmlns:a16="http://schemas.microsoft.com/office/drawing/2014/main" id="{344DE401-D195-460A-9D7F-8E9951E4EC7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4" name="Text 19">
          <a:extLst>
            <a:ext uri="{FF2B5EF4-FFF2-40B4-BE49-F238E27FC236}">
              <a16:creationId xmlns:a16="http://schemas.microsoft.com/office/drawing/2014/main" id="{647F774D-008C-469F-881F-74FD345CF59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5" name="Text 20">
          <a:extLst>
            <a:ext uri="{FF2B5EF4-FFF2-40B4-BE49-F238E27FC236}">
              <a16:creationId xmlns:a16="http://schemas.microsoft.com/office/drawing/2014/main" id="{D3A7EA72-2D59-4ED2-8B43-16CBFFCC0BA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6" name="Text 21">
          <a:extLst>
            <a:ext uri="{FF2B5EF4-FFF2-40B4-BE49-F238E27FC236}">
              <a16:creationId xmlns:a16="http://schemas.microsoft.com/office/drawing/2014/main" id="{FB99F1CF-D1B8-4126-8ADE-463248C1507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7" name="Text 22">
          <a:extLst>
            <a:ext uri="{FF2B5EF4-FFF2-40B4-BE49-F238E27FC236}">
              <a16:creationId xmlns:a16="http://schemas.microsoft.com/office/drawing/2014/main" id="{BA0B65D7-CFC6-4366-885C-E52F9011CD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8" name="Text 23">
          <a:extLst>
            <a:ext uri="{FF2B5EF4-FFF2-40B4-BE49-F238E27FC236}">
              <a16:creationId xmlns:a16="http://schemas.microsoft.com/office/drawing/2014/main" id="{BA3E73A6-04A5-4D53-B507-A67F327A8EE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49" name="Text 24">
          <a:extLst>
            <a:ext uri="{FF2B5EF4-FFF2-40B4-BE49-F238E27FC236}">
              <a16:creationId xmlns:a16="http://schemas.microsoft.com/office/drawing/2014/main" id="{0E87268A-5D56-446F-A935-243D208116A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0" name="Text 25">
          <a:extLst>
            <a:ext uri="{FF2B5EF4-FFF2-40B4-BE49-F238E27FC236}">
              <a16:creationId xmlns:a16="http://schemas.microsoft.com/office/drawing/2014/main" id="{4198C86F-F469-4127-A4CC-7A221B402E2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1" name="Text 26">
          <a:extLst>
            <a:ext uri="{FF2B5EF4-FFF2-40B4-BE49-F238E27FC236}">
              <a16:creationId xmlns:a16="http://schemas.microsoft.com/office/drawing/2014/main" id="{B9A51A94-47C7-40C9-9B1E-835B58FC372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2" name="Text 27">
          <a:extLst>
            <a:ext uri="{FF2B5EF4-FFF2-40B4-BE49-F238E27FC236}">
              <a16:creationId xmlns:a16="http://schemas.microsoft.com/office/drawing/2014/main" id="{B8916410-FAB8-41E9-A98F-477CAFCADE3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3" name="Text 28">
          <a:extLst>
            <a:ext uri="{FF2B5EF4-FFF2-40B4-BE49-F238E27FC236}">
              <a16:creationId xmlns:a16="http://schemas.microsoft.com/office/drawing/2014/main" id="{141940A6-1349-4C03-A72C-8B14ECDC98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4" name="Text 29">
          <a:extLst>
            <a:ext uri="{FF2B5EF4-FFF2-40B4-BE49-F238E27FC236}">
              <a16:creationId xmlns:a16="http://schemas.microsoft.com/office/drawing/2014/main" id="{D5994712-6FC3-48BD-8EB1-45986678ED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5" name="Text 30">
          <a:extLst>
            <a:ext uri="{FF2B5EF4-FFF2-40B4-BE49-F238E27FC236}">
              <a16:creationId xmlns:a16="http://schemas.microsoft.com/office/drawing/2014/main" id="{21B4C6BB-4557-4B2C-AAB4-DAFACED9A14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6" name="Text 31">
          <a:extLst>
            <a:ext uri="{FF2B5EF4-FFF2-40B4-BE49-F238E27FC236}">
              <a16:creationId xmlns:a16="http://schemas.microsoft.com/office/drawing/2014/main" id="{D059B614-00A7-46C0-91BF-EEDE216E6AD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7" name="Text 32">
          <a:extLst>
            <a:ext uri="{FF2B5EF4-FFF2-40B4-BE49-F238E27FC236}">
              <a16:creationId xmlns:a16="http://schemas.microsoft.com/office/drawing/2014/main" id="{9C9E209C-3D6C-412E-8071-ADABB63487D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8" name="Text 33">
          <a:extLst>
            <a:ext uri="{FF2B5EF4-FFF2-40B4-BE49-F238E27FC236}">
              <a16:creationId xmlns:a16="http://schemas.microsoft.com/office/drawing/2014/main" id="{3A438B90-B3F7-48F9-9488-7020F7107E5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59" name="Text 34">
          <a:extLst>
            <a:ext uri="{FF2B5EF4-FFF2-40B4-BE49-F238E27FC236}">
              <a16:creationId xmlns:a16="http://schemas.microsoft.com/office/drawing/2014/main" id="{7B792F04-4D70-4F21-B9BC-2C9A7BB8682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0" name="Text 35">
          <a:extLst>
            <a:ext uri="{FF2B5EF4-FFF2-40B4-BE49-F238E27FC236}">
              <a16:creationId xmlns:a16="http://schemas.microsoft.com/office/drawing/2014/main" id="{3FDFAA9A-53DC-4A55-9D17-2210276D6A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1" name="Text 36">
          <a:extLst>
            <a:ext uri="{FF2B5EF4-FFF2-40B4-BE49-F238E27FC236}">
              <a16:creationId xmlns:a16="http://schemas.microsoft.com/office/drawing/2014/main" id="{5E05501A-4C6C-47A7-9FDB-C7838C5461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2" name="Text 37">
          <a:extLst>
            <a:ext uri="{FF2B5EF4-FFF2-40B4-BE49-F238E27FC236}">
              <a16:creationId xmlns:a16="http://schemas.microsoft.com/office/drawing/2014/main" id="{1EDFD2DC-793B-4B6A-82E2-3D7F4560895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3" name="Text 38">
          <a:extLst>
            <a:ext uri="{FF2B5EF4-FFF2-40B4-BE49-F238E27FC236}">
              <a16:creationId xmlns:a16="http://schemas.microsoft.com/office/drawing/2014/main" id="{6F6C01C2-595C-4F41-9A67-A2AA1518AB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4" name="Text 39">
          <a:extLst>
            <a:ext uri="{FF2B5EF4-FFF2-40B4-BE49-F238E27FC236}">
              <a16:creationId xmlns:a16="http://schemas.microsoft.com/office/drawing/2014/main" id="{B8889D81-9D7E-4D12-9E58-8D883A77AD1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5" name="Text 40">
          <a:extLst>
            <a:ext uri="{FF2B5EF4-FFF2-40B4-BE49-F238E27FC236}">
              <a16:creationId xmlns:a16="http://schemas.microsoft.com/office/drawing/2014/main" id="{0CD37218-353F-44D4-A485-A2CFDB7948E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6" name="Text 41">
          <a:extLst>
            <a:ext uri="{FF2B5EF4-FFF2-40B4-BE49-F238E27FC236}">
              <a16:creationId xmlns:a16="http://schemas.microsoft.com/office/drawing/2014/main" id="{038AF8D7-A4DA-4382-978E-D157B4504A8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7" name="Text 42">
          <a:extLst>
            <a:ext uri="{FF2B5EF4-FFF2-40B4-BE49-F238E27FC236}">
              <a16:creationId xmlns:a16="http://schemas.microsoft.com/office/drawing/2014/main" id="{B3CB1A4B-1DD1-4376-AD13-09B002C736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8" name="Text 1">
          <a:extLst>
            <a:ext uri="{FF2B5EF4-FFF2-40B4-BE49-F238E27FC236}">
              <a16:creationId xmlns:a16="http://schemas.microsoft.com/office/drawing/2014/main" id="{548EA5A5-22D5-4AC6-B43F-B506207CC9C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69" name="Text 2">
          <a:extLst>
            <a:ext uri="{FF2B5EF4-FFF2-40B4-BE49-F238E27FC236}">
              <a16:creationId xmlns:a16="http://schemas.microsoft.com/office/drawing/2014/main" id="{F4114366-444D-4A92-A63C-796EE62A25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0" name="Text 3">
          <a:extLst>
            <a:ext uri="{FF2B5EF4-FFF2-40B4-BE49-F238E27FC236}">
              <a16:creationId xmlns:a16="http://schemas.microsoft.com/office/drawing/2014/main" id="{F6784C98-B104-414B-8933-E29A0E13DE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id="{8A567251-671D-4973-AC4E-92A7A073E0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2" name="Text 5">
          <a:extLst>
            <a:ext uri="{FF2B5EF4-FFF2-40B4-BE49-F238E27FC236}">
              <a16:creationId xmlns:a16="http://schemas.microsoft.com/office/drawing/2014/main" id="{F2377954-5E28-42F0-AE77-775FDC1EEB1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3" name="Text 6">
          <a:extLst>
            <a:ext uri="{FF2B5EF4-FFF2-40B4-BE49-F238E27FC236}">
              <a16:creationId xmlns:a16="http://schemas.microsoft.com/office/drawing/2014/main" id="{AE6A8F1C-E1CA-497F-A096-D653BF7F545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4" name="Text 7">
          <a:extLst>
            <a:ext uri="{FF2B5EF4-FFF2-40B4-BE49-F238E27FC236}">
              <a16:creationId xmlns:a16="http://schemas.microsoft.com/office/drawing/2014/main" id="{9595E042-9450-4A97-855B-9009E2E731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5" name="Text 8">
          <a:extLst>
            <a:ext uri="{FF2B5EF4-FFF2-40B4-BE49-F238E27FC236}">
              <a16:creationId xmlns:a16="http://schemas.microsoft.com/office/drawing/2014/main" id="{B550C523-2A8D-4183-B992-86786F9E0A8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6" name="Text 9">
          <a:extLst>
            <a:ext uri="{FF2B5EF4-FFF2-40B4-BE49-F238E27FC236}">
              <a16:creationId xmlns:a16="http://schemas.microsoft.com/office/drawing/2014/main" id="{53F07811-1E1B-4F13-84AB-7A9FFE581BE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7" name="Text 10">
          <a:extLst>
            <a:ext uri="{FF2B5EF4-FFF2-40B4-BE49-F238E27FC236}">
              <a16:creationId xmlns:a16="http://schemas.microsoft.com/office/drawing/2014/main" id="{17185CC1-5F13-442F-8ACF-C23E328737F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8" name="Text 11">
          <a:extLst>
            <a:ext uri="{FF2B5EF4-FFF2-40B4-BE49-F238E27FC236}">
              <a16:creationId xmlns:a16="http://schemas.microsoft.com/office/drawing/2014/main" id="{4018C371-5F7C-4278-BBDC-0624EDBAC8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79" name="Text 12">
          <a:extLst>
            <a:ext uri="{FF2B5EF4-FFF2-40B4-BE49-F238E27FC236}">
              <a16:creationId xmlns:a16="http://schemas.microsoft.com/office/drawing/2014/main" id="{FB40424A-941D-4311-920A-223C3E8BFE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0" name="Text 13">
          <a:extLst>
            <a:ext uri="{FF2B5EF4-FFF2-40B4-BE49-F238E27FC236}">
              <a16:creationId xmlns:a16="http://schemas.microsoft.com/office/drawing/2014/main" id="{1DE53E99-51EB-4E3F-BFFA-847C35560FE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1" name="Text 14">
          <a:extLst>
            <a:ext uri="{FF2B5EF4-FFF2-40B4-BE49-F238E27FC236}">
              <a16:creationId xmlns:a16="http://schemas.microsoft.com/office/drawing/2014/main" id="{1B27A462-E960-47BE-8B66-85ED6090143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2" name="Text 15">
          <a:extLst>
            <a:ext uri="{FF2B5EF4-FFF2-40B4-BE49-F238E27FC236}">
              <a16:creationId xmlns:a16="http://schemas.microsoft.com/office/drawing/2014/main" id="{C631B40F-213B-48C0-87F8-6B990708E5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3" name="Text 16">
          <a:extLst>
            <a:ext uri="{FF2B5EF4-FFF2-40B4-BE49-F238E27FC236}">
              <a16:creationId xmlns:a16="http://schemas.microsoft.com/office/drawing/2014/main" id="{EBECE401-2F6D-4012-AAD1-DAF8EE81D1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4" name="Text 17">
          <a:extLst>
            <a:ext uri="{FF2B5EF4-FFF2-40B4-BE49-F238E27FC236}">
              <a16:creationId xmlns:a16="http://schemas.microsoft.com/office/drawing/2014/main" id="{6701A5B4-2B53-488A-A3D2-E4D7467968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5" name="Text 18">
          <a:extLst>
            <a:ext uri="{FF2B5EF4-FFF2-40B4-BE49-F238E27FC236}">
              <a16:creationId xmlns:a16="http://schemas.microsoft.com/office/drawing/2014/main" id="{6B0B9F9D-B949-458D-A8A5-DD8CCCF4E81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6" name="Text 19">
          <a:extLst>
            <a:ext uri="{FF2B5EF4-FFF2-40B4-BE49-F238E27FC236}">
              <a16:creationId xmlns:a16="http://schemas.microsoft.com/office/drawing/2014/main" id="{2BF9A713-DF7E-4E7B-BD26-FA4370F2FD8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7" name="Text 20">
          <a:extLst>
            <a:ext uri="{FF2B5EF4-FFF2-40B4-BE49-F238E27FC236}">
              <a16:creationId xmlns:a16="http://schemas.microsoft.com/office/drawing/2014/main" id="{6C32D012-853B-4247-AC9E-1CB6EACC80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8" name="Text 21">
          <a:extLst>
            <a:ext uri="{FF2B5EF4-FFF2-40B4-BE49-F238E27FC236}">
              <a16:creationId xmlns:a16="http://schemas.microsoft.com/office/drawing/2014/main" id="{562594E6-AA48-45A0-8F05-A2150FAEAA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89" name="Text 22">
          <a:extLst>
            <a:ext uri="{FF2B5EF4-FFF2-40B4-BE49-F238E27FC236}">
              <a16:creationId xmlns:a16="http://schemas.microsoft.com/office/drawing/2014/main" id="{C7BE3D5A-2934-44B0-B41C-3D140FBB682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0" name="Text 23">
          <a:extLst>
            <a:ext uri="{FF2B5EF4-FFF2-40B4-BE49-F238E27FC236}">
              <a16:creationId xmlns:a16="http://schemas.microsoft.com/office/drawing/2014/main" id="{B2231DD8-1F80-42B2-B3E7-25013E10404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1" name="Text 24">
          <a:extLst>
            <a:ext uri="{FF2B5EF4-FFF2-40B4-BE49-F238E27FC236}">
              <a16:creationId xmlns:a16="http://schemas.microsoft.com/office/drawing/2014/main" id="{E6BFFF9F-96EE-4AC6-A621-88EB3D2E2B2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2" name="Text 25">
          <a:extLst>
            <a:ext uri="{FF2B5EF4-FFF2-40B4-BE49-F238E27FC236}">
              <a16:creationId xmlns:a16="http://schemas.microsoft.com/office/drawing/2014/main" id="{72148266-D746-4AF5-9E39-C25B3BCB119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3" name="Text 26">
          <a:extLst>
            <a:ext uri="{FF2B5EF4-FFF2-40B4-BE49-F238E27FC236}">
              <a16:creationId xmlns:a16="http://schemas.microsoft.com/office/drawing/2014/main" id="{D56CDA82-FB90-4F0E-A016-DBD90DC5ADD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4" name="Text 27">
          <a:extLst>
            <a:ext uri="{FF2B5EF4-FFF2-40B4-BE49-F238E27FC236}">
              <a16:creationId xmlns:a16="http://schemas.microsoft.com/office/drawing/2014/main" id="{EFF62928-9124-4519-91A0-464E2CEF51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5" name="Text 28">
          <a:extLst>
            <a:ext uri="{FF2B5EF4-FFF2-40B4-BE49-F238E27FC236}">
              <a16:creationId xmlns:a16="http://schemas.microsoft.com/office/drawing/2014/main" id="{B1F306E0-3204-47AD-853D-F3D34713D16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6" name="Text 29">
          <a:extLst>
            <a:ext uri="{FF2B5EF4-FFF2-40B4-BE49-F238E27FC236}">
              <a16:creationId xmlns:a16="http://schemas.microsoft.com/office/drawing/2014/main" id="{82BC2226-E058-4FA6-82E0-68B85F08444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7" name="Text 30">
          <a:extLst>
            <a:ext uri="{FF2B5EF4-FFF2-40B4-BE49-F238E27FC236}">
              <a16:creationId xmlns:a16="http://schemas.microsoft.com/office/drawing/2014/main" id="{32C0278A-7352-4953-9CDA-6878C3AD0C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8" name="Text 31">
          <a:extLst>
            <a:ext uri="{FF2B5EF4-FFF2-40B4-BE49-F238E27FC236}">
              <a16:creationId xmlns:a16="http://schemas.microsoft.com/office/drawing/2014/main" id="{588B4066-3E59-438F-A1E3-796EFE6B9A7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99" name="Text 32">
          <a:extLst>
            <a:ext uri="{FF2B5EF4-FFF2-40B4-BE49-F238E27FC236}">
              <a16:creationId xmlns:a16="http://schemas.microsoft.com/office/drawing/2014/main" id="{929CAD11-66B6-4585-BC0C-AE78BF5C82F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0" name="Text 33">
          <a:extLst>
            <a:ext uri="{FF2B5EF4-FFF2-40B4-BE49-F238E27FC236}">
              <a16:creationId xmlns:a16="http://schemas.microsoft.com/office/drawing/2014/main" id="{2CB93216-F5A6-42EB-85D7-12EDE2D058A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1" name="Text 34">
          <a:extLst>
            <a:ext uri="{FF2B5EF4-FFF2-40B4-BE49-F238E27FC236}">
              <a16:creationId xmlns:a16="http://schemas.microsoft.com/office/drawing/2014/main" id="{0EA122BF-4F38-40EF-9848-A2E2B445AFC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2" name="Text 35">
          <a:extLst>
            <a:ext uri="{FF2B5EF4-FFF2-40B4-BE49-F238E27FC236}">
              <a16:creationId xmlns:a16="http://schemas.microsoft.com/office/drawing/2014/main" id="{35CF15DB-EF08-4D50-9D81-70159759AF4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3" name="Text 36">
          <a:extLst>
            <a:ext uri="{FF2B5EF4-FFF2-40B4-BE49-F238E27FC236}">
              <a16:creationId xmlns:a16="http://schemas.microsoft.com/office/drawing/2014/main" id="{05264E20-7D05-43C5-9272-46635099716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4" name="Text 37">
          <a:extLst>
            <a:ext uri="{FF2B5EF4-FFF2-40B4-BE49-F238E27FC236}">
              <a16:creationId xmlns:a16="http://schemas.microsoft.com/office/drawing/2014/main" id="{05EA9217-6D7A-49F5-AAFF-0221BCAACF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5" name="Text 38">
          <a:extLst>
            <a:ext uri="{FF2B5EF4-FFF2-40B4-BE49-F238E27FC236}">
              <a16:creationId xmlns:a16="http://schemas.microsoft.com/office/drawing/2014/main" id="{97D192A1-D272-4E96-9A2C-20F7877A698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6" name="Text 39">
          <a:extLst>
            <a:ext uri="{FF2B5EF4-FFF2-40B4-BE49-F238E27FC236}">
              <a16:creationId xmlns:a16="http://schemas.microsoft.com/office/drawing/2014/main" id="{F9D996C4-5BDE-4326-8ABE-9F931054D96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7" name="Text 40">
          <a:extLst>
            <a:ext uri="{FF2B5EF4-FFF2-40B4-BE49-F238E27FC236}">
              <a16:creationId xmlns:a16="http://schemas.microsoft.com/office/drawing/2014/main" id="{6FE24694-7CCF-4B8E-B41A-E375212129F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8" name="Text 41">
          <a:extLst>
            <a:ext uri="{FF2B5EF4-FFF2-40B4-BE49-F238E27FC236}">
              <a16:creationId xmlns:a16="http://schemas.microsoft.com/office/drawing/2014/main" id="{274C2D9A-4729-44C2-9E0F-3054E1AB6FD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09" name="Text 42">
          <a:extLst>
            <a:ext uri="{FF2B5EF4-FFF2-40B4-BE49-F238E27FC236}">
              <a16:creationId xmlns:a16="http://schemas.microsoft.com/office/drawing/2014/main" id="{4525938D-EDE5-4B15-9672-BC9E1F5F774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0" name="Text 1">
          <a:extLst>
            <a:ext uri="{FF2B5EF4-FFF2-40B4-BE49-F238E27FC236}">
              <a16:creationId xmlns:a16="http://schemas.microsoft.com/office/drawing/2014/main" id="{F76EE780-BA02-4484-AE1C-3901A1AE6F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1" name="Text 2">
          <a:extLst>
            <a:ext uri="{FF2B5EF4-FFF2-40B4-BE49-F238E27FC236}">
              <a16:creationId xmlns:a16="http://schemas.microsoft.com/office/drawing/2014/main" id="{726F0A1F-2725-4D6B-BE07-8DC88D51DC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2" name="Text 3">
          <a:extLst>
            <a:ext uri="{FF2B5EF4-FFF2-40B4-BE49-F238E27FC236}">
              <a16:creationId xmlns:a16="http://schemas.microsoft.com/office/drawing/2014/main" id="{FFE93B93-CBF2-44A8-AFB0-581AA47EACF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id="{37458791-A53E-40BA-AE90-6AB3B015110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4" name="Text 5">
          <a:extLst>
            <a:ext uri="{FF2B5EF4-FFF2-40B4-BE49-F238E27FC236}">
              <a16:creationId xmlns:a16="http://schemas.microsoft.com/office/drawing/2014/main" id="{BCE40F2B-AFC0-4857-9C4E-6EFB202B9E6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5" name="Text 6">
          <a:extLst>
            <a:ext uri="{FF2B5EF4-FFF2-40B4-BE49-F238E27FC236}">
              <a16:creationId xmlns:a16="http://schemas.microsoft.com/office/drawing/2014/main" id="{86392E5A-7DA6-4FE3-BB5D-917BF17039F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6" name="Text 7">
          <a:extLst>
            <a:ext uri="{FF2B5EF4-FFF2-40B4-BE49-F238E27FC236}">
              <a16:creationId xmlns:a16="http://schemas.microsoft.com/office/drawing/2014/main" id="{8ADB1D0C-9976-486F-A7E3-D14CFCBD61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7" name="Text 8">
          <a:extLst>
            <a:ext uri="{FF2B5EF4-FFF2-40B4-BE49-F238E27FC236}">
              <a16:creationId xmlns:a16="http://schemas.microsoft.com/office/drawing/2014/main" id="{A0DFC6F4-989B-42CD-B753-34B682322BD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8" name="Text 9">
          <a:extLst>
            <a:ext uri="{FF2B5EF4-FFF2-40B4-BE49-F238E27FC236}">
              <a16:creationId xmlns:a16="http://schemas.microsoft.com/office/drawing/2014/main" id="{7209DBA8-BFAD-451A-AAAA-429FB834FC1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19" name="Text 10">
          <a:extLst>
            <a:ext uri="{FF2B5EF4-FFF2-40B4-BE49-F238E27FC236}">
              <a16:creationId xmlns:a16="http://schemas.microsoft.com/office/drawing/2014/main" id="{B68D0458-5C3F-436A-B4E2-7C5255BB9F5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0" name="Text 11">
          <a:extLst>
            <a:ext uri="{FF2B5EF4-FFF2-40B4-BE49-F238E27FC236}">
              <a16:creationId xmlns:a16="http://schemas.microsoft.com/office/drawing/2014/main" id="{640A223E-615A-4A7E-A2F9-183C86CD5CB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1" name="Text 12">
          <a:extLst>
            <a:ext uri="{FF2B5EF4-FFF2-40B4-BE49-F238E27FC236}">
              <a16:creationId xmlns:a16="http://schemas.microsoft.com/office/drawing/2014/main" id="{BBF642A0-D9A6-493B-9D91-A9F2985704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2" name="Text 13">
          <a:extLst>
            <a:ext uri="{FF2B5EF4-FFF2-40B4-BE49-F238E27FC236}">
              <a16:creationId xmlns:a16="http://schemas.microsoft.com/office/drawing/2014/main" id="{6791D1AB-EF98-4318-9DCF-63C9B0899E8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3" name="Text 14">
          <a:extLst>
            <a:ext uri="{FF2B5EF4-FFF2-40B4-BE49-F238E27FC236}">
              <a16:creationId xmlns:a16="http://schemas.microsoft.com/office/drawing/2014/main" id="{165123B4-16E2-4444-8039-1EC9028B18A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4" name="Text 15">
          <a:extLst>
            <a:ext uri="{FF2B5EF4-FFF2-40B4-BE49-F238E27FC236}">
              <a16:creationId xmlns:a16="http://schemas.microsoft.com/office/drawing/2014/main" id="{2E512475-4EC9-424F-A31F-F7B1C7FC590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5" name="Text 16">
          <a:extLst>
            <a:ext uri="{FF2B5EF4-FFF2-40B4-BE49-F238E27FC236}">
              <a16:creationId xmlns:a16="http://schemas.microsoft.com/office/drawing/2014/main" id="{1569B53E-90BF-497D-BC31-B4D1199C41F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6" name="Text 17">
          <a:extLst>
            <a:ext uri="{FF2B5EF4-FFF2-40B4-BE49-F238E27FC236}">
              <a16:creationId xmlns:a16="http://schemas.microsoft.com/office/drawing/2014/main" id="{6B452DFF-8485-459B-98A5-83F12B6CD4F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7" name="Text 18">
          <a:extLst>
            <a:ext uri="{FF2B5EF4-FFF2-40B4-BE49-F238E27FC236}">
              <a16:creationId xmlns:a16="http://schemas.microsoft.com/office/drawing/2014/main" id="{C47DB312-0E22-4D95-8EE0-DF6F7D9A37D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8" name="Text 19">
          <a:extLst>
            <a:ext uri="{FF2B5EF4-FFF2-40B4-BE49-F238E27FC236}">
              <a16:creationId xmlns:a16="http://schemas.microsoft.com/office/drawing/2014/main" id="{0874619D-0083-4888-A2E6-A4ACDFD730E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29" name="Text 20">
          <a:extLst>
            <a:ext uri="{FF2B5EF4-FFF2-40B4-BE49-F238E27FC236}">
              <a16:creationId xmlns:a16="http://schemas.microsoft.com/office/drawing/2014/main" id="{DB8E553A-D639-43CC-B56A-EB017367F28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0" name="Text 21">
          <a:extLst>
            <a:ext uri="{FF2B5EF4-FFF2-40B4-BE49-F238E27FC236}">
              <a16:creationId xmlns:a16="http://schemas.microsoft.com/office/drawing/2014/main" id="{AB40EBAF-C1C8-44BE-905B-97CB18DC9B2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1" name="Text 22">
          <a:extLst>
            <a:ext uri="{FF2B5EF4-FFF2-40B4-BE49-F238E27FC236}">
              <a16:creationId xmlns:a16="http://schemas.microsoft.com/office/drawing/2014/main" id="{82B0A1BE-4157-4F89-A911-016FCFFC97B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2" name="Text 23">
          <a:extLst>
            <a:ext uri="{FF2B5EF4-FFF2-40B4-BE49-F238E27FC236}">
              <a16:creationId xmlns:a16="http://schemas.microsoft.com/office/drawing/2014/main" id="{9019D12E-2C54-407A-9732-5D4830B747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3" name="Text 24">
          <a:extLst>
            <a:ext uri="{FF2B5EF4-FFF2-40B4-BE49-F238E27FC236}">
              <a16:creationId xmlns:a16="http://schemas.microsoft.com/office/drawing/2014/main" id="{DA9DF9C1-B005-4D40-979B-605602E9276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4" name="Text 25">
          <a:extLst>
            <a:ext uri="{FF2B5EF4-FFF2-40B4-BE49-F238E27FC236}">
              <a16:creationId xmlns:a16="http://schemas.microsoft.com/office/drawing/2014/main" id="{7D65C2C9-E2F9-4B2E-A433-D379D6431C4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5" name="Text 26">
          <a:extLst>
            <a:ext uri="{FF2B5EF4-FFF2-40B4-BE49-F238E27FC236}">
              <a16:creationId xmlns:a16="http://schemas.microsoft.com/office/drawing/2014/main" id="{57B34EBB-6211-4A2D-96CA-2C6FEA1E3D1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6" name="Text 27">
          <a:extLst>
            <a:ext uri="{FF2B5EF4-FFF2-40B4-BE49-F238E27FC236}">
              <a16:creationId xmlns:a16="http://schemas.microsoft.com/office/drawing/2014/main" id="{ECA5350E-E7E9-4BAB-BD47-59562FEA7F6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7" name="Text 28">
          <a:extLst>
            <a:ext uri="{FF2B5EF4-FFF2-40B4-BE49-F238E27FC236}">
              <a16:creationId xmlns:a16="http://schemas.microsoft.com/office/drawing/2014/main" id="{7204D8F5-BB3C-458C-AFC9-7802E95E7B5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8" name="Text 29">
          <a:extLst>
            <a:ext uri="{FF2B5EF4-FFF2-40B4-BE49-F238E27FC236}">
              <a16:creationId xmlns:a16="http://schemas.microsoft.com/office/drawing/2014/main" id="{1484C694-80B9-47B0-B2FD-4F58F358453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39" name="Text 30">
          <a:extLst>
            <a:ext uri="{FF2B5EF4-FFF2-40B4-BE49-F238E27FC236}">
              <a16:creationId xmlns:a16="http://schemas.microsoft.com/office/drawing/2014/main" id="{300A687A-3306-435A-88F2-844E664D8F8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0" name="Text 31">
          <a:extLst>
            <a:ext uri="{FF2B5EF4-FFF2-40B4-BE49-F238E27FC236}">
              <a16:creationId xmlns:a16="http://schemas.microsoft.com/office/drawing/2014/main" id="{ACF56918-A1F5-4A0C-949E-78C341A3C7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1" name="Text 32">
          <a:extLst>
            <a:ext uri="{FF2B5EF4-FFF2-40B4-BE49-F238E27FC236}">
              <a16:creationId xmlns:a16="http://schemas.microsoft.com/office/drawing/2014/main" id="{E52811F0-E3B1-4531-9A76-680CE8C2F9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2" name="Text 33">
          <a:extLst>
            <a:ext uri="{FF2B5EF4-FFF2-40B4-BE49-F238E27FC236}">
              <a16:creationId xmlns:a16="http://schemas.microsoft.com/office/drawing/2014/main" id="{6128A41F-BF2E-42E5-9128-EF2B139CD56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3" name="Text 34">
          <a:extLst>
            <a:ext uri="{FF2B5EF4-FFF2-40B4-BE49-F238E27FC236}">
              <a16:creationId xmlns:a16="http://schemas.microsoft.com/office/drawing/2014/main" id="{5D5E3F5F-485A-4D35-A81D-3D1A40756C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4" name="Text 35">
          <a:extLst>
            <a:ext uri="{FF2B5EF4-FFF2-40B4-BE49-F238E27FC236}">
              <a16:creationId xmlns:a16="http://schemas.microsoft.com/office/drawing/2014/main" id="{0D2FE433-6E31-4C31-8476-907156400D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5" name="Text 36">
          <a:extLst>
            <a:ext uri="{FF2B5EF4-FFF2-40B4-BE49-F238E27FC236}">
              <a16:creationId xmlns:a16="http://schemas.microsoft.com/office/drawing/2014/main" id="{416F88DC-8DBB-41B7-9051-952164A4E08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6" name="Text 37">
          <a:extLst>
            <a:ext uri="{FF2B5EF4-FFF2-40B4-BE49-F238E27FC236}">
              <a16:creationId xmlns:a16="http://schemas.microsoft.com/office/drawing/2014/main" id="{4F185BE0-96DB-46FA-8A2F-40AAD34BD7E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7" name="Text 38">
          <a:extLst>
            <a:ext uri="{FF2B5EF4-FFF2-40B4-BE49-F238E27FC236}">
              <a16:creationId xmlns:a16="http://schemas.microsoft.com/office/drawing/2014/main" id="{845C217A-2B3F-4CE5-8C36-4EBEAACD56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8" name="Text 39">
          <a:extLst>
            <a:ext uri="{FF2B5EF4-FFF2-40B4-BE49-F238E27FC236}">
              <a16:creationId xmlns:a16="http://schemas.microsoft.com/office/drawing/2014/main" id="{A2D468C9-0905-4700-9FA7-450C6F9F8C3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49" name="Text 40">
          <a:extLst>
            <a:ext uri="{FF2B5EF4-FFF2-40B4-BE49-F238E27FC236}">
              <a16:creationId xmlns:a16="http://schemas.microsoft.com/office/drawing/2014/main" id="{1B683B0D-8434-485F-8403-6BF6ACC73D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0" name="Text 41">
          <a:extLst>
            <a:ext uri="{FF2B5EF4-FFF2-40B4-BE49-F238E27FC236}">
              <a16:creationId xmlns:a16="http://schemas.microsoft.com/office/drawing/2014/main" id="{B35AD7C5-5B8D-4C84-93EA-02765674352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1" name="Text 42">
          <a:extLst>
            <a:ext uri="{FF2B5EF4-FFF2-40B4-BE49-F238E27FC236}">
              <a16:creationId xmlns:a16="http://schemas.microsoft.com/office/drawing/2014/main" id="{0E84E091-8469-4125-85A0-3005B83406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2" name="Text 1">
          <a:extLst>
            <a:ext uri="{FF2B5EF4-FFF2-40B4-BE49-F238E27FC236}">
              <a16:creationId xmlns:a16="http://schemas.microsoft.com/office/drawing/2014/main" id="{FAD86BB5-050F-4B60-8D1F-FEE4A3CAA82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3" name="Text 2">
          <a:extLst>
            <a:ext uri="{FF2B5EF4-FFF2-40B4-BE49-F238E27FC236}">
              <a16:creationId xmlns:a16="http://schemas.microsoft.com/office/drawing/2014/main" id="{40B969B1-390E-46D3-B447-0FF539C2A02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4" name="Text 3">
          <a:extLst>
            <a:ext uri="{FF2B5EF4-FFF2-40B4-BE49-F238E27FC236}">
              <a16:creationId xmlns:a16="http://schemas.microsoft.com/office/drawing/2014/main" id="{2326B26C-6415-4AB7-9F76-5B84E2CECA2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id="{0D1A773C-5C27-4351-8538-7DAF64BBB1A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6" name="Text 5">
          <a:extLst>
            <a:ext uri="{FF2B5EF4-FFF2-40B4-BE49-F238E27FC236}">
              <a16:creationId xmlns:a16="http://schemas.microsoft.com/office/drawing/2014/main" id="{16E9D12E-6FFC-431D-A689-A5D4D6A4254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7" name="Text 6">
          <a:extLst>
            <a:ext uri="{FF2B5EF4-FFF2-40B4-BE49-F238E27FC236}">
              <a16:creationId xmlns:a16="http://schemas.microsoft.com/office/drawing/2014/main" id="{11D5DD69-A909-4156-9569-1220A8A6CB5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8" name="Text 7">
          <a:extLst>
            <a:ext uri="{FF2B5EF4-FFF2-40B4-BE49-F238E27FC236}">
              <a16:creationId xmlns:a16="http://schemas.microsoft.com/office/drawing/2014/main" id="{A75D7ED5-CA65-46AE-AE7E-53017A61468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59" name="Text 8">
          <a:extLst>
            <a:ext uri="{FF2B5EF4-FFF2-40B4-BE49-F238E27FC236}">
              <a16:creationId xmlns:a16="http://schemas.microsoft.com/office/drawing/2014/main" id="{E2E52D7F-2FD1-49B4-9582-FBE0F5D939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0" name="Text 9">
          <a:extLst>
            <a:ext uri="{FF2B5EF4-FFF2-40B4-BE49-F238E27FC236}">
              <a16:creationId xmlns:a16="http://schemas.microsoft.com/office/drawing/2014/main" id="{7D59DA8A-14BF-4F64-96A4-AAD6F7014A1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1" name="Text 10">
          <a:extLst>
            <a:ext uri="{FF2B5EF4-FFF2-40B4-BE49-F238E27FC236}">
              <a16:creationId xmlns:a16="http://schemas.microsoft.com/office/drawing/2014/main" id="{25F6FB71-89B8-450D-B255-D041A587B74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2" name="Text 11">
          <a:extLst>
            <a:ext uri="{FF2B5EF4-FFF2-40B4-BE49-F238E27FC236}">
              <a16:creationId xmlns:a16="http://schemas.microsoft.com/office/drawing/2014/main" id="{6DC29E74-41FB-49E3-938C-2D26F94A2C6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3" name="Text 12">
          <a:extLst>
            <a:ext uri="{FF2B5EF4-FFF2-40B4-BE49-F238E27FC236}">
              <a16:creationId xmlns:a16="http://schemas.microsoft.com/office/drawing/2014/main" id="{A6148921-3708-4BE8-ACBF-736C218C05A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4" name="Text 13">
          <a:extLst>
            <a:ext uri="{FF2B5EF4-FFF2-40B4-BE49-F238E27FC236}">
              <a16:creationId xmlns:a16="http://schemas.microsoft.com/office/drawing/2014/main" id="{27F1D670-F8BC-4206-8AAE-3DA8AD0B664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5" name="Text 14">
          <a:extLst>
            <a:ext uri="{FF2B5EF4-FFF2-40B4-BE49-F238E27FC236}">
              <a16:creationId xmlns:a16="http://schemas.microsoft.com/office/drawing/2014/main" id="{2A7C5AA9-36BD-460C-821E-D13A2298957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6" name="Text 15">
          <a:extLst>
            <a:ext uri="{FF2B5EF4-FFF2-40B4-BE49-F238E27FC236}">
              <a16:creationId xmlns:a16="http://schemas.microsoft.com/office/drawing/2014/main" id="{3CEA9D72-8207-49D0-BC21-EAB4466560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7" name="Text 16">
          <a:extLst>
            <a:ext uri="{FF2B5EF4-FFF2-40B4-BE49-F238E27FC236}">
              <a16:creationId xmlns:a16="http://schemas.microsoft.com/office/drawing/2014/main" id="{D7F406AC-1C96-45DA-841B-4CFBB3174F7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8" name="Text 17">
          <a:extLst>
            <a:ext uri="{FF2B5EF4-FFF2-40B4-BE49-F238E27FC236}">
              <a16:creationId xmlns:a16="http://schemas.microsoft.com/office/drawing/2014/main" id="{A922B401-F08D-47E2-B46E-13F66EB7942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69" name="Text 18">
          <a:extLst>
            <a:ext uri="{FF2B5EF4-FFF2-40B4-BE49-F238E27FC236}">
              <a16:creationId xmlns:a16="http://schemas.microsoft.com/office/drawing/2014/main" id="{AB09D6B2-C9E2-4478-BB3A-514362D862D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0" name="Text 19">
          <a:extLst>
            <a:ext uri="{FF2B5EF4-FFF2-40B4-BE49-F238E27FC236}">
              <a16:creationId xmlns:a16="http://schemas.microsoft.com/office/drawing/2014/main" id="{25691060-13A9-4DCA-B4D1-178461E30DE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1" name="Text 20">
          <a:extLst>
            <a:ext uri="{FF2B5EF4-FFF2-40B4-BE49-F238E27FC236}">
              <a16:creationId xmlns:a16="http://schemas.microsoft.com/office/drawing/2014/main" id="{912EED66-1DD0-4BEF-97BA-5133A6162BE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2" name="Text 21">
          <a:extLst>
            <a:ext uri="{FF2B5EF4-FFF2-40B4-BE49-F238E27FC236}">
              <a16:creationId xmlns:a16="http://schemas.microsoft.com/office/drawing/2014/main" id="{81D31373-6F4E-4538-8C92-6DA011499B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3" name="Text 22">
          <a:extLst>
            <a:ext uri="{FF2B5EF4-FFF2-40B4-BE49-F238E27FC236}">
              <a16:creationId xmlns:a16="http://schemas.microsoft.com/office/drawing/2014/main" id="{EC49AF26-F5F5-479C-9CCB-47287112B4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4" name="Text 23">
          <a:extLst>
            <a:ext uri="{FF2B5EF4-FFF2-40B4-BE49-F238E27FC236}">
              <a16:creationId xmlns:a16="http://schemas.microsoft.com/office/drawing/2014/main" id="{1A095C77-52AC-4EB4-B629-51EA4A6FCC4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5" name="Text 24">
          <a:extLst>
            <a:ext uri="{FF2B5EF4-FFF2-40B4-BE49-F238E27FC236}">
              <a16:creationId xmlns:a16="http://schemas.microsoft.com/office/drawing/2014/main" id="{4B856F9C-EB6E-4F44-B63F-CD75B1E3409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6" name="Text 25">
          <a:extLst>
            <a:ext uri="{FF2B5EF4-FFF2-40B4-BE49-F238E27FC236}">
              <a16:creationId xmlns:a16="http://schemas.microsoft.com/office/drawing/2014/main" id="{E5008DF9-6716-46AE-8744-936937998D3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7" name="Text 26">
          <a:extLst>
            <a:ext uri="{FF2B5EF4-FFF2-40B4-BE49-F238E27FC236}">
              <a16:creationId xmlns:a16="http://schemas.microsoft.com/office/drawing/2014/main" id="{955B8733-47D8-44FD-A2DD-951CEE9AF7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8" name="Text 27">
          <a:extLst>
            <a:ext uri="{FF2B5EF4-FFF2-40B4-BE49-F238E27FC236}">
              <a16:creationId xmlns:a16="http://schemas.microsoft.com/office/drawing/2014/main" id="{07307EB6-8034-409E-8EAD-C6EF90EE2E8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79" name="Text 28">
          <a:extLst>
            <a:ext uri="{FF2B5EF4-FFF2-40B4-BE49-F238E27FC236}">
              <a16:creationId xmlns:a16="http://schemas.microsoft.com/office/drawing/2014/main" id="{778280F3-1EAF-4587-8C09-0D71923DF5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0" name="Text 29">
          <a:extLst>
            <a:ext uri="{FF2B5EF4-FFF2-40B4-BE49-F238E27FC236}">
              <a16:creationId xmlns:a16="http://schemas.microsoft.com/office/drawing/2014/main" id="{D4877437-575D-4A41-A0D8-8F56FEB9B9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1" name="Text 30">
          <a:extLst>
            <a:ext uri="{FF2B5EF4-FFF2-40B4-BE49-F238E27FC236}">
              <a16:creationId xmlns:a16="http://schemas.microsoft.com/office/drawing/2014/main" id="{C61EA4D5-B05D-4FB7-BA53-28BC8DBC086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2" name="Text 31">
          <a:extLst>
            <a:ext uri="{FF2B5EF4-FFF2-40B4-BE49-F238E27FC236}">
              <a16:creationId xmlns:a16="http://schemas.microsoft.com/office/drawing/2014/main" id="{5F3CBA28-4663-4F76-810D-E6B33AAAEDE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3" name="Text 32">
          <a:extLst>
            <a:ext uri="{FF2B5EF4-FFF2-40B4-BE49-F238E27FC236}">
              <a16:creationId xmlns:a16="http://schemas.microsoft.com/office/drawing/2014/main" id="{F90F1E3F-E6A4-4C17-BDBC-CBE6057E345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4" name="Text 33">
          <a:extLst>
            <a:ext uri="{FF2B5EF4-FFF2-40B4-BE49-F238E27FC236}">
              <a16:creationId xmlns:a16="http://schemas.microsoft.com/office/drawing/2014/main" id="{013C8E5F-559D-449C-A26A-775CBC86DA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5" name="Text 34">
          <a:extLst>
            <a:ext uri="{FF2B5EF4-FFF2-40B4-BE49-F238E27FC236}">
              <a16:creationId xmlns:a16="http://schemas.microsoft.com/office/drawing/2014/main" id="{E9B90096-0F5B-462F-8588-EF53CEBEFA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6" name="Text 35">
          <a:extLst>
            <a:ext uri="{FF2B5EF4-FFF2-40B4-BE49-F238E27FC236}">
              <a16:creationId xmlns:a16="http://schemas.microsoft.com/office/drawing/2014/main" id="{1006636C-7EEE-4590-A9E3-B9421372552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7" name="Text 36">
          <a:extLst>
            <a:ext uri="{FF2B5EF4-FFF2-40B4-BE49-F238E27FC236}">
              <a16:creationId xmlns:a16="http://schemas.microsoft.com/office/drawing/2014/main" id="{B95EB42B-77B0-4989-8198-B012807049F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8" name="Text 37">
          <a:extLst>
            <a:ext uri="{FF2B5EF4-FFF2-40B4-BE49-F238E27FC236}">
              <a16:creationId xmlns:a16="http://schemas.microsoft.com/office/drawing/2014/main" id="{7F016F3C-ECBF-478B-BEDE-7471B6B0161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89" name="Text 38">
          <a:extLst>
            <a:ext uri="{FF2B5EF4-FFF2-40B4-BE49-F238E27FC236}">
              <a16:creationId xmlns:a16="http://schemas.microsoft.com/office/drawing/2014/main" id="{C3DC42CA-3A00-4F1E-B580-75D9745064E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0" name="Text 39">
          <a:extLst>
            <a:ext uri="{FF2B5EF4-FFF2-40B4-BE49-F238E27FC236}">
              <a16:creationId xmlns:a16="http://schemas.microsoft.com/office/drawing/2014/main" id="{777C07EB-76CA-41A0-86B4-E78B91D395E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1" name="Text 40">
          <a:extLst>
            <a:ext uri="{FF2B5EF4-FFF2-40B4-BE49-F238E27FC236}">
              <a16:creationId xmlns:a16="http://schemas.microsoft.com/office/drawing/2014/main" id="{1AC44420-70B5-4636-B8BA-A24258B5337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2" name="Text 41">
          <a:extLst>
            <a:ext uri="{FF2B5EF4-FFF2-40B4-BE49-F238E27FC236}">
              <a16:creationId xmlns:a16="http://schemas.microsoft.com/office/drawing/2014/main" id="{3DB8D9FA-58F6-44F1-9BFA-FD75380D01E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3" name="Text 42">
          <a:extLst>
            <a:ext uri="{FF2B5EF4-FFF2-40B4-BE49-F238E27FC236}">
              <a16:creationId xmlns:a16="http://schemas.microsoft.com/office/drawing/2014/main" id="{B42193DD-7609-4DF1-A39A-CA712E8D23D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4" name="Text 1">
          <a:extLst>
            <a:ext uri="{FF2B5EF4-FFF2-40B4-BE49-F238E27FC236}">
              <a16:creationId xmlns:a16="http://schemas.microsoft.com/office/drawing/2014/main" id="{58DF9E15-1A8F-49F1-8214-DE746378BF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5" name="Text 2">
          <a:extLst>
            <a:ext uri="{FF2B5EF4-FFF2-40B4-BE49-F238E27FC236}">
              <a16:creationId xmlns:a16="http://schemas.microsoft.com/office/drawing/2014/main" id="{AB571E5D-486A-4FF2-9AC7-65467C439F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6" name="Text 3">
          <a:extLst>
            <a:ext uri="{FF2B5EF4-FFF2-40B4-BE49-F238E27FC236}">
              <a16:creationId xmlns:a16="http://schemas.microsoft.com/office/drawing/2014/main" id="{425672DE-5C41-42E3-8E62-0F8FF69E16F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id="{B72E3465-B061-4DD1-8967-913283E4D2E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8" name="Text 5">
          <a:extLst>
            <a:ext uri="{FF2B5EF4-FFF2-40B4-BE49-F238E27FC236}">
              <a16:creationId xmlns:a16="http://schemas.microsoft.com/office/drawing/2014/main" id="{EDCBCDE6-C940-4C92-AF4D-FF6844EE44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299" name="Text 6">
          <a:extLst>
            <a:ext uri="{FF2B5EF4-FFF2-40B4-BE49-F238E27FC236}">
              <a16:creationId xmlns:a16="http://schemas.microsoft.com/office/drawing/2014/main" id="{31DCC2CB-08F6-47FF-8CFF-55F750F5793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0" name="Text 7">
          <a:extLst>
            <a:ext uri="{FF2B5EF4-FFF2-40B4-BE49-F238E27FC236}">
              <a16:creationId xmlns:a16="http://schemas.microsoft.com/office/drawing/2014/main" id="{2730F98C-6F56-4E10-8488-DE0250E339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1" name="Text 8">
          <a:extLst>
            <a:ext uri="{FF2B5EF4-FFF2-40B4-BE49-F238E27FC236}">
              <a16:creationId xmlns:a16="http://schemas.microsoft.com/office/drawing/2014/main" id="{2433C1D3-A14D-4379-8D08-E46BA86CC2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2" name="Text 9">
          <a:extLst>
            <a:ext uri="{FF2B5EF4-FFF2-40B4-BE49-F238E27FC236}">
              <a16:creationId xmlns:a16="http://schemas.microsoft.com/office/drawing/2014/main" id="{4FF37F6C-7C92-40A9-8E60-C6B9A5C8696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3" name="Text 10">
          <a:extLst>
            <a:ext uri="{FF2B5EF4-FFF2-40B4-BE49-F238E27FC236}">
              <a16:creationId xmlns:a16="http://schemas.microsoft.com/office/drawing/2014/main" id="{54AF9603-4542-412C-BDCA-832D224686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4" name="Text 11">
          <a:extLst>
            <a:ext uri="{FF2B5EF4-FFF2-40B4-BE49-F238E27FC236}">
              <a16:creationId xmlns:a16="http://schemas.microsoft.com/office/drawing/2014/main" id="{6928B572-C70A-4F67-B64E-F1224EB50F8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5" name="Text 12">
          <a:extLst>
            <a:ext uri="{FF2B5EF4-FFF2-40B4-BE49-F238E27FC236}">
              <a16:creationId xmlns:a16="http://schemas.microsoft.com/office/drawing/2014/main" id="{6FF84405-C445-4EB0-9EE0-30E2D8A5B3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6" name="Text 13">
          <a:extLst>
            <a:ext uri="{FF2B5EF4-FFF2-40B4-BE49-F238E27FC236}">
              <a16:creationId xmlns:a16="http://schemas.microsoft.com/office/drawing/2014/main" id="{E9208FA4-096A-415B-81B7-FB3A1F8FB9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7" name="Text 14">
          <a:extLst>
            <a:ext uri="{FF2B5EF4-FFF2-40B4-BE49-F238E27FC236}">
              <a16:creationId xmlns:a16="http://schemas.microsoft.com/office/drawing/2014/main" id="{E830957B-5F0F-45FD-ABCF-AAC7C8A3EC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8" name="Text 15">
          <a:extLst>
            <a:ext uri="{FF2B5EF4-FFF2-40B4-BE49-F238E27FC236}">
              <a16:creationId xmlns:a16="http://schemas.microsoft.com/office/drawing/2014/main" id="{C12A7084-FFAA-444F-9089-85944A898C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09" name="Text 16">
          <a:extLst>
            <a:ext uri="{FF2B5EF4-FFF2-40B4-BE49-F238E27FC236}">
              <a16:creationId xmlns:a16="http://schemas.microsoft.com/office/drawing/2014/main" id="{03BBF03D-70EA-4E64-8D0A-8F2CB32392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0" name="Text 17">
          <a:extLst>
            <a:ext uri="{FF2B5EF4-FFF2-40B4-BE49-F238E27FC236}">
              <a16:creationId xmlns:a16="http://schemas.microsoft.com/office/drawing/2014/main" id="{A8F920A5-F4F1-4F54-AC9C-E55E1B383B3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1" name="Text 18">
          <a:extLst>
            <a:ext uri="{FF2B5EF4-FFF2-40B4-BE49-F238E27FC236}">
              <a16:creationId xmlns:a16="http://schemas.microsoft.com/office/drawing/2014/main" id="{57938E73-254D-449F-B01C-A5957EBE08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2" name="Text 19">
          <a:extLst>
            <a:ext uri="{FF2B5EF4-FFF2-40B4-BE49-F238E27FC236}">
              <a16:creationId xmlns:a16="http://schemas.microsoft.com/office/drawing/2014/main" id="{45780416-2758-4752-A04C-5E5D0028FDE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3" name="Text 20">
          <a:extLst>
            <a:ext uri="{FF2B5EF4-FFF2-40B4-BE49-F238E27FC236}">
              <a16:creationId xmlns:a16="http://schemas.microsoft.com/office/drawing/2014/main" id="{4EA61312-3E16-4D9C-8888-39624460846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4" name="Text 21">
          <a:extLst>
            <a:ext uri="{FF2B5EF4-FFF2-40B4-BE49-F238E27FC236}">
              <a16:creationId xmlns:a16="http://schemas.microsoft.com/office/drawing/2014/main" id="{1F957272-B7D3-433D-A6AB-D6669132EF0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5" name="Text 22">
          <a:extLst>
            <a:ext uri="{FF2B5EF4-FFF2-40B4-BE49-F238E27FC236}">
              <a16:creationId xmlns:a16="http://schemas.microsoft.com/office/drawing/2014/main" id="{4E8622A8-504E-4B8E-9D54-EFA2E72953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6" name="Text 23">
          <a:extLst>
            <a:ext uri="{FF2B5EF4-FFF2-40B4-BE49-F238E27FC236}">
              <a16:creationId xmlns:a16="http://schemas.microsoft.com/office/drawing/2014/main" id="{9F9FA2A2-8C9E-47A5-AAE8-8F458A23725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7" name="Text 24">
          <a:extLst>
            <a:ext uri="{FF2B5EF4-FFF2-40B4-BE49-F238E27FC236}">
              <a16:creationId xmlns:a16="http://schemas.microsoft.com/office/drawing/2014/main" id="{80AA9C80-B1F1-4189-BA1F-9052046354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8" name="Text 25">
          <a:extLst>
            <a:ext uri="{FF2B5EF4-FFF2-40B4-BE49-F238E27FC236}">
              <a16:creationId xmlns:a16="http://schemas.microsoft.com/office/drawing/2014/main" id="{017E0406-DE7F-4C61-BCA7-738B74C146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19" name="Text 26">
          <a:extLst>
            <a:ext uri="{FF2B5EF4-FFF2-40B4-BE49-F238E27FC236}">
              <a16:creationId xmlns:a16="http://schemas.microsoft.com/office/drawing/2014/main" id="{538E112C-759A-43A5-AA1D-C14A7063AE0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0" name="Text 27">
          <a:extLst>
            <a:ext uri="{FF2B5EF4-FFF2-40B4-BE49-F238E27FC236}">
              <a16:creationId xmlns:a16="http://schemas.microsoft.com/office/drawing/2014/main" id="{27A51B7E-2919-4ECE-AEE7-086308850F8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1" name="Text 28">
          <a:extLst>
            <a:ext uri="{FF2B5EF4-FFF2-40B4-BE49-F238E27FC236}">
              <a16:creationId xmlns:a16="http://schemas.microsoft.com/office/drawing/2014/main" id="{139FF088-AFDD-4840-B7B3-65A8C6A3A50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2" name="Text 29">
          <a:extLst>
            <a:ext uri="{FF2B5EF4-FFF2-40B4-BE49-F238E27FC236}">
              <a16:creationId xmlns:a16="http://schemas.microsoft.com/office/drawing/2014/main" id="{A1C63894-2015-4B06-85FC-BFC48517344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3" name="Text 30">
          <a:extLst>
            <a:ext uri="{FF2B5EF4-FFF2-40B4-BE49-F238E27FC236}">
              <a16:creationId xmlns:a16="http://schemas.microsoft.com/office/drawing/2014/main" id="{C71704B6-78F9-4381-B0C0-2E0B2BE6FA3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4" name="Text 31">
          <a:extLst>
            <a:ext uri="{FF2B5EF4-FFF2-40B4-BE49-F238E27FC236}">
              <a16:creationId xmlns:a16="http://schemas.microsoft.com/office/drawing/2014/main" id="{44512AD8-8FF2-466D-B9F7-92329842C22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5" name="Text 32">
          <a:extLst>
            <a:ext uri="{FF2B5EF4-FFF2-40B4-BE49-F238E27FC236}">
              <a16:creationId xmlns:a16="http://schemas.microsoft.com/office/drawing/2014/main" id="{5CCD1CF5-F105-43F3-A2FA-A1986C19D03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6" name="Text 33">
          <a:extLst>
            <a:ext uri="{FF2B5EF4-FFF2-40B4-BE49-F238E27FC236}">
              <a16:creationId xmlns:a16="http://schemas.microsoft.com/office/drawing/2014/main" id="{ED5388E7-5BD2-48D5-8DD2-039C7C5A37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7" name="Text 34">
          <a:extLst>
            <a:ext uri="{FF2B5EF4-FFF2-40B4-BE49-F238E27FC236}">
              <a16:creationId xmlns:a16="http://schemas.microsoft.com/office/drawing/2014/main" id="{120B5579-5238-4126-91F2-F5E7B22B55F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8" name="Text 35">
          <a:extLst>
            <a:ext uri="{FF2B5EF4-FFF2-40B4-BE49-F238E27FC236}">
              <a16:creationId xmlns:a16="http://schemas.microsoft.com/office/drawing/2014/main" id="{23570DAA-4CC9-445C-9F67-8BE888954E4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29" name="Text 36">
          <a:extLst>
            <a:ext uri="{FF2B5EF4-FFF2-40B4-BE49-F238E27FC236}">
              <a16:creationId xmlns:a16="http://schemas.microsoft.com/office/drawing/2014/main" id="{F8AE1D98-4291-4E53-B4F4-CEABCC94BDC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0" name="Text 37">
          <a:extLst>
            <a:ext uri="{FF2B5EF4-FFF2-40B4-BE49-F238E27FC236}">
              <a16:creationId xmlns:a16="http://schemas.microsoft.com/office/drawing/2014/main" id="{F7A5960D-762E-4B4D-B379-D3230CE1988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1" name="Text 38">
          <a:extLst>
            <a:ext uri="{FF2B5EF4-FFF2-40B4-BE49-F238E27FC236}">
              <a16:creationId xmlns:a16="http://schemas.microsoft.com/office/drawing/2014/main" id="{A7661237-C3E3-4251-944B-7D8BD806704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2" name="Text 39">
          <a:extLst>
            <a:ext uri="{FF2B5EF4-FFF2-40B4-BE49-F238E27FC236}">
              <a16:creationId xmlns:a16="http://schemas.microsoft.com/office/drawing/2014/main" id="{C1EC3EA5-2D93-47E8-9628-E2C6EFDC9BF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3" name="Text 40">
          <a:extLst>
            <a:ext uri="{FF2B5EF4-FFF2-40B4-BE49-F238E27FC236}">
              <a16:creationId xmlns:a16="http://schemas.microsoft.com/office/drawing/2014/main" id="{3FE2EFBE-EC7A-48A1-A6EB-58BC3866406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4" name="Text 41">
          <a:extLst>
            <a:ext uri="{FF2B5EF4-FFF2-40B4-BE49-F238E27FC236}">
              <a16:creationId xmlns:a16="http://schemas.microsoft.com/office/drawing/2014/main" id="{4AD73760-95B2-49FD-85C9-EEAF6F00C6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5" name="Text 42">
          <a:extLst>
            <a:ext uri="{FF2B5EF4-FFF2-40B4-BE49-F238E27FC236}">
              <a16:creationId xmlns:a16="http://schemas.microsoft.com/office/drawing/2014/main" id="{BF7309F6-961A-496D-9F52-DA559FBAE53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6" name="Text 1">
          <a:extLst>
            <a:ext uri="{FF2B5EF4-FFF2-40B4-BE49-F238E27FC236}">
              <a16:creationId xmlns:a16="http://schemas.microsoft.com/office/drawing/2014/main" id="{416E4E44-DB13-4BB3-B7D6-B75E896DCBD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7" name="Text 2">
          <a:extLst>
            <a:ext uri="{FF2B5EF4-FFF2-40B4-BE49-F238E27FC236}">
              <a16:creationId xmlns:a16="http://schemas.microsoft.com/office/drawing/2014/main" id="{8B680B24-CE66-48CC-A2DB-67FAE9E062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8" name="Text 3">
          <a:extLst>
            <a:ext uri="{FF2B5EF4-FFF2-40B4-BE49-F238E27FC236}">
              <a16:creationId xmlns:a16="http://schemas.microsoft.com/office/drawing/2014/main" id="{6B22C493-F905-4EB8-8272-1BEC242CFB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id="{3787D6A0-5DCC-4381-9125-8BF791F7EE6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0" name="Text 5">
          <a:extLst>
            <a:ext uri="{FF2B5EF4-FFF2-40B4-BE49-F238E27FC236}">
              <a16:creationId xmlns:a16="http://schemas.microsoft.com/office/drawing/2014/main" id="{27012B40-DDC5-4DAF-8C37-DE9419E4E9D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1" name="Text 6">
          <a:extLst>
            <a:ext uri="{FF2B5EF4-FFF2-40B4-BE49-F238E27FC236}">
              <a16:creationId xmlns:a16="http://schemas.microsoft.com/office/drawing/2014/main" id="{9900B193-A5C6-442E-AA1C-C5003380F88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2" name="Text 7">
          <a:extLst>
            <a:ext uri="{FF2B5EF4-FFF2-40B4-BE49-F238E27FC236}">
              <a16:creationId xmlns:a16="http://schemas.microsoft.com/office/drawing/2014/main" id="{75C5404F-7B26-4ADD-8829-C99555191A0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3" name="Text 8">
          <a:extLst>
            <a:ext uri="{FF2B5EF4-FFF2-40B4-BE49-F238E27FC236}">
              <a16:creationId xmlns:a16="http://schemas.microsoft.com/office/drawing/2014/main" id="{FBAFD9D5-498F-4DEE-BB94-1F8F6364BE7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4" name="Text 9">
          <a:extLst>
            <a:ext uri="{FF2B5EF4-FFF2-40B4-BE49-F238E27FC236}">
              <a16:creationId xmlns:a16="http://schemas.microsoft.com/office/drawing/2014/main" id="{9223F109-26DD-4785-B675-F30C837757B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5" name="Text 10">
          <a:extLst>
            <a:ext uri="{FF2B5EF4-FFF2-40B4-BE49-F238E27FC236}">
              <a16:creationId xmlns:a16="http://schemas.microsoft.com/office/drawing/2014/main" id="{86808203-32C2-42F4-B969-3CE94A44410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6" name="Text 11">
          <a:extLst>
            <a:ext uri="{FF2B5EF4-FFF2-40B4-BE49-F238E27FC236}">
              <a16:creationId xmlns:a16="http://schemas.microsoft.com/office/drawing/2014/main" id="{6AC5DFD4-E8F2-42F6-9397-B96D4C04AF5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7" name="Text 12">
          <a:extLst>
            <a:ext uri="{FF2B5EF4-FFF2-40B4-BE49-F238E27FC236}">
              <a16:creationId xmlns:a16="http://schemas.microsoft.com/office/drawing/2014/main" id="{A417C614-1D69-4B4E-A266-947CF48C36E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8" name="Text 13">
          <a:extLst>
            <a:ext uri="{FF2B5EF4-FFF2-40B4-BE49-F238E27FC236}">
              <a16:creationId xmlns:a16="http://schemas.microsoft.com/office/drawing/2014/main" id="{D5A6FCA4-C136-4AB3-8745-42B564105F3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49" name="Text 14">
          <a:extLst>
            <a:ext uri="{FF2B5EF4-FFF2-40B4-BE49-F238E27FC236}">
              <a16:creationId xmlns:a16="http://schemas.microsoft.com/office/drawing/2014/main" id="{2B7544CF-19D1-40E9-92CC-34A25D1D3DB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0" name="Text 15">
          <a:extLst>
            <a:ext uri="{FF2B5EF4-FFF2-40B4-BE49-F238E27FC236}">
              <a16:creationId xmlns:a16="http://schemas.microsoft.com/office/drawing/2014/main" id="{6CC17A25-B7BE-4799-9DD3-B1FE5100115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1" name="Text 16">
          <a:extLst>
            <a:ext uri="{FF2B5EF4-FFF2-40B4-BE49-F238E27FC236}">
              <a16:creationId xmlns:a16="http://schemas.microsoft.com/office/drawing/2014/main" id="{FA910182-1B2B-488D-A168-009AC99131C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2" name="Text 17">
          <a:extLst>
            <a:ext uri="{FF2B5EF4-FFF2-40B4-BE49-F238E27FC236}">
              <a16:creationId xmlns:a16="http://schemas.microsoft.com/office/drawing/2014/main" id="{A3410346-62F1-4588-A3EA-0A64526C3F3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3" name="Text 18">
          <a:extLst>
            <a:ext uri="{FF2B5EF4-FFF2-40B4-BE49-F238E27FC236}">
              <a16:creationId xmlns:a16="http://schemas.microsoft.com/office/drawing/2014/main" id="{BADEF701-CCF9-4FD9-AA75-681C415923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4" name="Text 19">
          <a:extLst>
            <a:ext uri="{FF2B5EF4-FFF2-40B4-BE49-F238E27FC236}">
              <a16:creationId xmlns:a16="http://schemas.microsoft.com/office/drawing/2014/main" id="{8C79A55B-3CB6-480C-825C-FB475AA5B1B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5" name="Text 20">
          <a:extLst>
            <a:ext uri="{FF2B5EF4-FFF2-40B4-BE49-F238E27FC236}">
              <a16:creationId xmlns:a16="http://schemas.microsoft.com/office/drawing/2014/main" id="{D25DC07D-4C84-4AE6-ABD7-249EFD0B93E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6" name="Text 21">
          <a:extLst>
            <a:ext uri="{FF2B5EF4-FFF2-40B4-BE49-F238E27FC236}">
              <a16:creationId xmlns:a16="http://schemas.microsoft.com/office/drawing/2014/main" id="{9D8AE1EC-4DA9-416B-B5C3-F39E4FD5E87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7" name="Text 22">
          <a:extLst>
            <a:ext uri="{FF2B5EF4-FFF2-40B4-BE49-F238E27FC236}">
              <a16:creationId xmlns:a16="http://schemas.microsoft.com/office/drawing/2014/main" id="{F41BDD8C-EDE1-412B-8142-65AFADC0025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8" name="Text 23">
          <a:extLst>
            <a:ext uri="{FF2B5EF4-FFF2-40B4-BE49-F238E27FC236}">
              <a16:creationId xmlns:a16="http://schemas.microsoft.com/office/drawing/2014/main" id="{71F7AFD4-C1F1-4AAB-B1FD-BADB907C2FC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59" name="Text 24">
          <a:extLst>
            <a:ext uri="{FF2B5EF4-FFF2-40B4-BE49-F238E27FC236}">
              <a16:creationId xmlns:a16="http://schemas.microsoft.com/office/drawing/2014/main" id="{EC6BE635-5E66-4E65-AEAB-45934DBA756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0" name="Text 25">
          <a:extLst>
            <a:ext uri="{FF2B5EF4-FFF2-40B4-BE49-F238E27FC236}">
              <a16:creationId xmlns:a16="http://schemas.microsoft.com/office/drawing/2014/main" id="{C3BE2960-2349-4584-8EAC-5CBBD114C2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1" name="Text 26">
          <a:extLst>
            <a:ext uri="{FF2B5EF4-FFF2-40B4-BE49-F238E27FC236}">
              <a16:creationId xmlns:a16="http://schemas.microsoft.com/office/drawing/2014/main" id="{DC643930-415C-48B5-8F00-99CB310A769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2" name="Text 27">
          <a:extLst>
            <a:ext uri="{FF2B5EF4-FFF2-40B4-BE49-F238E27FC236}">
              <a16:creationId xmlns:a16="http://schemas.microsoft.com/office/drawing/2014/main" id="{C5A32363-63A1-4C8C-9DE1-3C62F2C0867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3" name="Text 28">
          <a:extLst>
            <a:ext uri="{FF2B5EF4-FFF2-40B4-BE49-F238E27FC236}">
              <a16:creationId xmlns:a16="http://schemas.microsoft.com/office/drawing/2014/main" id="{B2B5A03D-18E3-4160-9C1B-21E431768FE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4" name="Text 29">
          <a:extLst>
            <a:ext uri="{FF2B5EF4-FFF2-40B4-BE49-F238E27FC236}">
              <a16:creationId xmlns:a16="http://schemas.microsoft.com/office/drawing/2014/main" id="{023B2A74-9B09-400B-8B29-5C5C9971FAB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5" name="Text 30">
          <a:extLst>
            <a:ext uri="{FF2B5EF4-FFF2-40B4-BE49-F238E27FC236}">
              <a16:creationId xmlns:a16="http://schemas.microsoft.com/office/drawing/2014/main" id="{2DB72AAF-31E1-4744-A059-88717973BB8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6" name="Text 31">
          <a:extLst>
            <a:ext uri="{FF2B5EF4-FFF2-40B4-BE49-F238E27FC236}">
              <a16:creationId xmlns:a16="http://schemas.microsoft.com/office/drawing/2014/main" id="{DB823B8D-4E2B-4F32-B23C-9DA57001ACA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7" name="Text 32">
          <a:extLst>
            <a:ext uri="{FF2B5EF4-FFF2-40B4-BE49-F238E27FC236}">
              <a16:creationId xmlns:a16="http://schemas.microsoft.com/office/drawing/2014/main" id="{9ECC8D22-C5A6-4D0D-9F03-6384A79446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8" name="Text 33">
          <a:extLst>
            <a:ext uri="{FF2B5EF4-FFF2-40B4-BE49-F238E27FC236}">
              <a16:creationId xmlns:a16="http://schemas.microsoft.com/office/drawing/2014/main" id="{02B0346A-0937-45B9-807D-DA757C2BB8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69" name="Text 34">
          <a:extLst>
            <a:ext uri="{FF2B5EF4-FFF2-40B4-BE49-F238E27FC236}">
              <a16:creationId xmlns:a16="http://schemas.microsoft.com/office/drawing/2014/main" id="{443FD8F9-69D5-43FD-9F01-C8505964FAE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0" name="Text 35">
          <a:extLst>
            <a:ext uri="{FF2B5EF4-FFF2-40B4-BE49-F238E27FC236}">
              <a16:creationId xmlns:a16="http://schemas.microsoft.com/office/drawing/2014/main" id="{93558489-D75E-4447-9B79-C1CCF6324B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1" name="Text 36">
          <a:extLst>
            <a:ext uri="{FF2B5EF4-FFF2-40B4-BE49-F238E27FC236}">
              <a16:creationId xmlns:a16="http://schemas.microsoft.com/office/drawing/2014/main" id="{7520E782-9243-47F6-AF98-17480F846B9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2" name="Text 37">
          <a:extLst>
            <a:ext uri="{FF2B5EF4-FFF2-40B4-BE49-F238E27FC236}">
              <a16:creationId xmlns:a16="http://schemas.microsoft.com/office/drawing/2014/main" id="{A446B26B-0E3C-48BD-9E47-EFB4A55AAAB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3" name="Text 38">
          <a:extLst>
            <a:ext uri="{FF2B5EF4-FFF2-40B4-BE49-F238E27FC236}">
              <a16:creationId xmlns:a16="http://schemas.microsoft.com/office/drawing/2014/main" id="{B983004A-0449-4C75-BD27-2335D37DEB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4" name="Text 39">
          <a:extLst>
            <a:ext uri="{FF2B5EF4-FFF2-40B4-BE49-F238E27FC236}">
              <a16:creationId xmlns:a16="http://schemas.microsoft.com/office/drawing/2014/main" id="{5DCA9906-866B-4114-B395-E76902B0EDD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5" name="Text 40">
          <a:extLst>
            <a:ext uri="{FF2B5EF4-FFF2-40B4-BE49-F238E27FC236}">
              <a16:creationId xmlns:a16="http://schemas.microsoft.com/office/drawing/2014/main" id="{EF86F61E-A219-4BAA-89A8-2FB3E115BC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6" name="Text 41">
          <a:extLst>
            <a:ext uri="{FF2B5EF4-FFF2-40B4-BE49-F238E27FC236}">
              <a16:creationId xmlns:a16="http://schemas.microsoft.com/office/drawing/2014/main" id="{D4EC04B7-9CF2-477A-8276-80D1BD75E1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7" name="Text 42">
          <a:extLst>
            <a:ext uri="{FF2B5EF4-FFF2-40B4-BE49-F238E27FC236}">
              <a16:creationId xmlns:a16="http://schemas.microsoft.com/office/drawing/2014/main" id="{36636C55-1909-4FEA-9824-332027C246B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8" name="Text 1">
          <a:extLst>
            <a:ext uri="{FF2B5EF4-FFF2-40B4-BE49-F238E27FC236}">
              <a16:creationId xmlns:a16="http://schemas.microsoft.com/office/drawing/2014/main" id="{C4BB059F-3AE5-4669-A7F6-374269AED99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79" name="Text 2">
          <a:extLst>
            <a:ext uri="{FF2B5EF4-FFF2-40B4-BE49-F238E27FC236}">
              <a16:creationId xmlns:a16="http://schemas.microsoft.com/office/drawing/2014/main" id="{DECAFDB1-89CC-4BD8-BADF-17223450CC1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0" name="Text 3">
          <a:extLst>
            <a:ext uri="{FF2B5EF4-FFF2-40B4-BE49-F238E27FC236}">
              <a16:creationId xmlns:a16="http://schemas.microsoft.com/office/drawing/2014/main" id="{38FBCC96-8B96-48B1-B24B-F0EB4E5F54B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id="{145A3D6C-2C1A-4354-A38B-E074F064817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2" name="Text 5">
          <a:extLst>
            <a:ext uri="{FF2B5EF4-FFF2-40B4-BE49-F238E27FC236}">
              <a16:creationId xmlns:a16="http://schemas.microsoft.com/office/drawing/2014/main" id="{672DAB1C-A2C7-4ADC-98C0-CB2EA55735F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3" name="Text 6">
          <a:extLst>
            <a:ext uri="{FF2B5EF4-FFF2-40B4-BE49-F238E27FC236}">
              <a16:creationId xmlns:a16="http://schemas.microsoft.com/office/drawing/2014/main" id="{1F667A6B-AF42-47CA-AE32-9E33ADD249A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4" name="Text 7">
          <a:extLst>
            <a:ext uri="{FF2B5EF4-FFF2-40B4-BE49-F238E27FC236}">
              <a16:creationId xmlns:a16="http://schemas.microsoft.com/office/drawing/2014/main" id="{9A8B3B0B-833E-45ED-9E84-1C877FDD14E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5" name="Text 8">
          <a:extLst>
            <a:ext uri="{FF2B5EF4-FFF2-40B4-BE49-F238E27FC236}">
              <a16:creationId xmlns:a16="http://schemas.microsoft.com/office/drawing/2014/main" id="{5B24F98E-045A-4329-9955-1A3C3053C59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6" name="Text 9">
          <a:extLst>
            <a:ext uri="{FF2B5EF4-FFF2-40B4-BE49-F238E27FC236}">
              <a16:creationId xmlns:a16="http://schemas.microsoft.com/office/drawing/2014/main" id="{DA54491B-1D83-4082-B917-00839AD8B06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7" name="Text 10">
          <a:extLst>
            <a:ext uri="{FF2B5EF4-FFF2-40B4-BE49-F238E27FC236}">
              <a16:creationId xmlns:a16="http://schemas.microsoft.com/office/drawing/2014/main" id="{3B16AAF3-0231-444E-8180-2907C8AD1B9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8" name="Text 11">
          <a:extLst>
            <a:ext uri="{FF2B5EF4-FFF2-40B4-BE49-F238E27FC236}">
              <a16:creationId xmlns:a16="http://schemas.microsoft.com/office/drawing/2014/main" id="{969D28FD-63E8-42AB-A9F9-B78ED90F57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89" name="Text 12">
          <a:extLst>
            <a:ext uri="{FF2B5EF4-FFF2-40B4-BE49-F238E27FC236}">
              <a16:creationId xmlns:a16="http://schemas.microsoft.com/office/drawing/2014/main" id="{A427C270-45B7-438B-9670-1F58F54F80B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0" name="Text 13">
          <a:extLst>
            <a:ext uri="{FF2B5EF4-FFF2-40B4-BE49-F238E27FC236}">
              <a16:creationId xmlns:a16="http://schemas.microsoft.com/office/drawing/2014/main" id="{1A574BD0-981F-4646-9A69-E82414D24D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1" name="Text 14">
          <a:extLst>
            <a:ext uri="{FF2B5EF4-FFF2-40B4-BE49-F238E27FC236}">
              <a16:creationId xmlns:a16="http://schemas.microsoft.com/office/drawing/2014/main" id="{3F4EFB60-D701-4068-B71C-EAC2EEA4AD9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2" name="Text 15">
          <a:extLst>
            <a:ext uri="{FF2B5EF4-FFF2-40B4-BE49-F238E27FC236}">
              <a16:creationId xmlns:a16="http://schemas.microsoft.com/office/drawing/2014/main" id="{9F5049C6-86BD-4EC6-9D66-8A0929BF38D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3" name="Text 16">
          <a:extLst>
            <a:ext uri="{FF2B5EF4-FFF2-40B4-BE49-F238E27FC236}">
              <a16:creationId xmlns:a16="http://schemas.microsoft.com/office/drawing/2014/main" id="{39C9C59A-FC64-4B71-A6ED-661875BB9BA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4" name="Text 17">
          <a:extLst>
            <a:ext uri="{FF2B5EF4-FFF2-40B4-BE49-F238E27FC236}">
              <a16:creationId xmlns:a16="http://schemas.microsoft.com/office/drawing/2014/main" id="{92622321-9251-409A-AAB9-3BC36F0B79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5" name="Text 18">
          <a:extLst>
            <a:ext uri="{FF2B5EF4-FFF2-40B4-BE49-F238E27FC236}">
              <a16:creationId xmlns:a16="http://schemas.microsoft.com/office/drawing/2014/main" id="{16A2CD5A-8DBA-4B82-A352-4888DAE2232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6" name="Text 19">
          <a:extLst>
            <a:ext uri="{FF2B5EF4-FFF2-40B4-BE49-F238E27FC236}">
              <a16:creationId xmlns:a16="http://schemas.microsoft.com/office/drawing/2014/main" id="{29FAB563-B7C2-4D99-85E4-7031BC35CF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7" name="Text 20">
          <a:extLst>
            <a:ext uri="{FF2B5EF4-FFF2-40B4-BE49-F238E27FC236}">
              <a16:creationId xmlns:a16="http://schemas.microsoft.com/office/drawing/2014/main" id="{12D47761-4CCF-4E93-B499-1D3032ABFF6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8" name="Text 21">
          <a:extLst>
            <a:ext uri="{FF2B5EF4-FFF2-40B4-BE49-F238E27FC236}">
              <a16:creationId xmlns:a16="http://schemas.microsoft.com/office/drawing/2014/main" id="{BFC69499-1CAC-4435-A531-17EF5422DB8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399" name="Text 22">
          <a:extLst>
            <a:ext uri="{FF2B5EF4-FFF2-40B4-BE49-F238E27FC236}">
              <a16:creationId xmlns:a16="http://schemas.microsoft.com/office/drawing/2014/main" id="{AB0BE143-82D8-4C66-99BE-FFD3E6E9844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0" name="Text 23">
          <a:extLst>
            <a:ext uri="{FF2B5EF4-FFF2-40B4-BE49-F238E27FC236}">
              <a16:creationId xmlns:a16="http://schemas.microsoft.com/office/drawing/2014/main" id="{BA594677-379E-4D9F-8F7A-FB981B30508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1" name="Text 24">
          <a:extLst>
            <a:ext uri="{FF2B5EF4-FFF2-40B4-BE49-F238E27FC236}">
              <a16:creationId xmlns:a16="http://schemas.microsoft.com/office/drawing/2014/main" id="{A3413387-0D22-4729-B033-5E9F3B1E85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2" name="Text 25">
          <a:extLst>
            <a:ext uri="{FF2B5EF4-FFF2-40B4-BE49-F238E27FC236}">
              <a16:creationId xmlns:a16="http://schemas.microsoft.com/office/drawing/2014/main" id="{3B0E4EC8-191D-41EE-8A96-4940944A31B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3" name="Text 26">
          <a:extLst>
            <a:ext uri="{FF2B5EF4-FFF2-40B4-BE49-F238E27FC236}">
              <a16:creationId xmlns:a16="http://schemas.microsoft.com/office/drawing/2014/main" id="{91EB19D9-C6EE-4F97-A718-84C0F70C5F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4" name="Text 27">
          <a:extLst>
            <a:ext uri="{FF2B5EF4-FFF2-40B4-BE49-F238E27FC236}">
              <a16:creationId xmlns:a16="http://schemas.microsoft.com/office/drawing/2014/main" id="{3EC59E19-6580-4CA5-98D9-8EDAE485755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5" name="Text 28">
          <a:extLst>
            <a:ext uri="{FF2B5EF4-FFF2-40B4-BE49-F238E27FC236}">
              <a16:creationId xmlns:a16="http://schemas.microsoft.com/office/drawing/2014/main" id="{87695941-267D-4CBE-B26A-3857F3DF494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6" name="Text 29">
          <a:extLst>
            <a:ext uri="{FF2B5EF4-FFF2-40B4-BE49-F238E27FC236}">
              <a16:creationId xmlns:a16="http://schemas.microsoft.com/office/drawing/2014/main" id="{97476D2D-F1AE-4867-B740-7CD9C5E1FCC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7" name="Text 30">
          <a:extLst>
            <a:ext uri="{FF2B5EF4-FFF2-40B4-BE49-F238E27FC236}">
              <a16:creationId xmlns:a16="http://schemas.microsoft.com/office/drawing/2014/main" id="{CA5EFFA5-01F0-4D5E-BB14-31E21D3ED8C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8" name="Text 31">
          <a:extLst>
            <a:ext uri="{FF2B5EF4-FFF2-40B4-BE49-F238E27FC236}">
              <a16:creationId xmlns:a16="http://schemas.microsoft.com/office/drawing/2014/main" id="{3F2419C1-C1B9-49BD-81D5-EB5DCA55409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09" name="Text 32">
          <a:extLst>
            <a:ext uri="{FF2B5EF4-FFF2-40B4-BE49-F238E27FC236}">
              <a16:creationId xmlns:a16="http://schemas.microsoft.com/office/drawing/2014/main" id="{2CE26F8E-E025-4CB1-87B5-A6BB4A030C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0" name="Text 33">
          <a:extLst>
            <a:ext uri="{FF2B5EF4-FFF2-40B4-BE49-F238E27FC236}">
              <a16:creationId xmlns:a16="http://schemas.microsoft.com/office/drawing/2014/main" id="{76595A1E-D3D3-44E5-9AD3-9DBFCB437D3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1" name="Text 34">
          <a:extLst>
            <a:ext uri="{FF2B5EF4-FFF2-40B4-BE49-F238E27FC236}">
              <a16:creationId xmlns:a16="http://schemas.microsoft.com/office/drawing/2014/main" id="{2DB686D5-AB8B-4F45-92C1-3DB514C0E0F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2" name="Text 35">
          <a:extLst>
            <a:ext uri="{FF2B5EF4-FFF2-40B4-BE49-F238E27FC236}">
              <a16:creationId xmlns:a16="http://schemas.microsoft.com/office/drawing/2014/main" id="{3D4A4DAF-C132-41C4-981A-1F2692C4F0F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3" name="Text 36">
          <a:extLst>
            <a:ext uri="{FF2B5EF4-FFF2-40B4-BE49-F238E27FC236}">
              <a16:creationId xmlns:a16="http://schemas.microsoft.com/office/drawing/2014/main" id="{4A04DF3A-7F6E-4A93-96B2-AE17B430ECF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4" name="Text 37">
          <a:extLst>
            <a:ext uri="{FF2B5EF4-FFF2-40B4-BE49-F238E27FC236}">
              <a16:creationId xmlns:a16="http://schemas.microsoft.com/office/drawing/2014/main" id="{26420652-6E6A-4A5C-8D5A-4686600E06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5" name="Text 38">
          <a:extLst>
            <a:ext uri="{FF2B5EF4-FFF2-40B4-BE49-F238E27FC236}">
              <a16:creationId xmlns:a16="http://schemas.microsoft.com/office/drawing/2014/main" id="{62A78457-E966-46E4-BF07-B291478418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6" name="Text 39">
          <a:extLst>
            <a:ext uri="{FF2B5EF4-FFF2-40B4-BE49-F238E27FC236}">
              <a16:creationId xmlns:a16="http://schemas.microsoft.com/office/drawing/2014/main" id="{31ABF163-EF3A-485E-AA69-37F2CE2A225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7" name="Text 40">
          <a:extLst>
            <a:ext uri="{FF2B5EF4-FFF2-40B4-BE49-F238E27FC236}">
              <a16:creationId xmlns:a16="http://schemas.microsoft.com/office/drawing/2014/main" id="{2C1B99BF-DAD6-4392-B785-A960D7E6F8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8" name="Text 41">
          <a:extLst>
            <a:ext uri="{FF2B5EF4-FFF2-40B4-BE49-F238E27FC236}">
              <a16:creationId xmlns:a16="http://schemas.microsoft.com/office/drawing/2014/main" id="{16942212-A6A0-413F-BF05-84F30DCEB1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19" name="Text 42">
          <a:extLst>
            <a:ext uri="{FF2B5EF4-FFF2-40B4-BE49-F238E27FC236}">
              <a16:creationId xmlns:a16="http://schemas.microsoft.com/office/drawing/2014/main" id="{438A5AE5-6EC9-4E36-B0C3-FA57D72B2D8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0" name="Text 1">
          <a:extLst>
            <a:ext uri="{FF2B5EF4-FFF2-40B4-BE49-F238E27FC236}">
              <a16:creationId xmlns:a16="http://schemas.microsoft.com/office/drawing/2014/main" id="{7CB5CFB4-E300-486A-9A78-530F8B5D70B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1" name="Text 2">
          <a:extLst>
            <a:ext uri="{FF2B5EF4-FFF2-40B4-BE49-F238E27FC236}">
              <a16:creationId xmlns:a16="http://schemas.microsoft.com/office/drawing/2014/main" id="{A89A9C14-C9D1-4CBB-8500-DF5715E0CD0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2" name="Text 3">
          <a:extLst>
            <a:ext uri="{FF2B5EF4-FFF2-40B4-BE49-F238E27FC236}">
              <a16:creationId xmlns:a16="http://schemas.microsoft.com/office/drawing/2014/main" id="{9DBF5CE7-8AA1-4505-BA74-FE3F569400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id="{B900989A-7FC0-49ED-AFBA-C1F41ADD689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4" name="Text 5">
          <a:extLst>
            <a:ext uri="{FF2B5EF4-FFF2-40B4-BE49-F238E27FC236}">
              <a16:creationId xmlns:a16="http://schemas.microsoft.com/office/drawing/2014/main" id="{D30AAED8-BFB6-407B-B085-1F6EA92B79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5" name="Text 6">
          <a:extLst>
            <a:ext uri="{FF2B5EF4-FFF2-40B4-BE49-F238E27FC236}">
              <a16:creationId xmlns:a16="http://schemas.microsoft.com/office/drawing/2014/main" id="{2A50E4F5-C1C0-43E1-B49F-7B3A10684A8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6" name="Text 7">
          <a:extLst>
            <a:ext uri="{FF2B5EF4-FFF2-40B4-BE49-F238E27FC236}">
              <a16:creationId xmlns:a16="http://schemas.microsoft.com/office/drawing/2014/main" id="{8CE62BF2-5041-4A64-B889-CA0C6637FAD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7" name="Text 8">
          <a:extLst>
            <a:ext uri="{FF2B5EF4-FFF2-40B4-BE49-F238E27FC236}">
              <a16:creationId xmlns:a16="http://schemas.microsoft.com/office/drawing/2014/main" id="{0197EB72-1095-44C1-8857-C0BA4144641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8" name="Text 9">
          <a:extLst>
            <a:ext uri="{FF2B5EF4-FFF2-40B4-BE49-F238E27FC236}">
              <a16:creationId xmlns:a16="http://schemas.microsoft.com/office/drawing/2014/main" id="{E9032A27-A72A-4E47-B698-44BEC1DCF0E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29" name="Text 10">
          <a:extLst>
            <a:ext uri="{FF2B5EF4-FFF2-40B4-BE49-F238E27FC236}">
              <a16:creationId xmlns:a16="http://schemas.microsoft.com/office/drawing/2014/main" id="{560AA6C6-3B50-43F5-ACD7-BA5689276A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0" name="Text 11">
          <a:extLst>
            <a:ext uri="{FF2B5EF4-FFF2-40B4-BE49-F238E27FC236}">
              <a16:creationId xmlns:a16="http://schemas.microsoft.com/office/drawing/2014/main" id="{8FC41EDB-88B4-442A-8E41-6317E09CB41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1" name="Text 12">
          <a:extLst>
            <a:ext uri="{FF2B5EF4-FFF2-40B4-BE49-F238E27FC236}">
              <a16:creationId xmlns:a16="http://schemas.microsoft.com/office/drawing/2014/main" id="{D5EF1319-57A8-4224-AE71-CF1CF77CAF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2" name="Text 13">
          <a:extLst>
            <a:ext uri="{FF2B5EF4-FFF2-40B4-BE49-F238E27FC236}">
              <a16:creationId xmlns:a16="http://schemas.microsoft.com/office/drawing/2014/main" id="{3A79602E-1238-4CD4-AE1E-D56BC7B4EE6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3" name="Text 14">
          <a:extLst>
            <a:ext uri="{FF2B5EF4-FFF2-40B4-BE49-F238E27FC236}">
              <a16:creationId xmlns:a16="http://schemas.microsoft.com/office/drawing/2014/main" id="{2E365E36-A1B7-4D95-9429-7A88F5596D5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4" name="Text 15">
          <a:extLst>
            <a:ext uri="{FF2B5EF4-FFF2-40B4-BE49-F238E27FC236}">
              <a16:creationId xmlns:a16="http://schemas.microsoft.com/office/drawing/2014/main" id="{1B8EB915-FB55-4ACA-BE96-A5E4AD1F01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5" name="Text 16">
          <a:extLst>
            <a:ext uri="{FF2B5EF4-FFF2-40B4-BE49-F238E27FC236}">
              <a16:creationId xmlns:a16="http://schemas.microsoft.com/office/drawing/2014/main" id="{3BBC5839-F22E-47F0-88AC-650C5DE8C5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6" name="Text 17">
          <a:extLst>
            <a:ext uri="{FF2B5EF4-FFF2-40B4-BE49-F238E27FC236}">
              <a16:creationId xmlns:a16="http://schemas.microsoft.com/office/drawing/2014/main" id="{613892E9-0540-4214-8A75-6AFBED9866A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7" name="Text 18">
          <a:extLst>
            <a:ext uri="{FF2B5EF4-FFF2-40B4-BE49-F238E27FC236}">
              <a16:creationId xmlns:a16="http://schemas.microsoft.com/office/drawing/2014/main" id="{15B48AFE-3AA8-400D-8521-150F1DA9DDB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8" name="Text 19">
          <a:extLst>
            <a:ext uri="{FF2B5EF4-FFF2-40B4-BE49-F238E27FC236}">
              <a16:creationId xmlns:a16="http://schemas.microsoft.com/office/drawing/2014/main" id="{D73034B8-69A4-4B99-A99F-A320E45EDE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39" name="Text 20">
          <a:extLst>
            <a:ext uri="{FF2B5EF4-FFF2-40B4-BE49-F238E27FC236}">
              <a16:creationId xmlns:a16="http://schemas.microsoft.com/office/drawing/2014/main" id="{6AEA5FB7-6BD5-4591-BD76-5634FA9044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0" name="Text 21">
          <a:extLst>
            <a:ext uri="{FF2B5EF4-FFF2-40B4-BE49-F238E27FC236}">
              <a16:creationId xmlns:a16="http://schemas.microsoft.com/office/drawing/2014/main" id="{3CEDC54B-1351-4B83-8FCF-546792BF04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1" name="Text 22">
          <a:extLst>
            <a:ext uri="{FF2B5EF4-FFF2-40B4-BE49-F238E27FC236}">
              <a16:creationId xmlns:a16="http://schemas.microsoft.com/office/drawing/2014/main" id="{46D9A306-987E-43E9-9B80-155B9839FF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2" name="Text 23">
          <a:extLst>
            <a:ext uri="{FF2B5EF4-FFF2-40B4-BE49-F238E27FC236}">
              <a16:creationId xmlns:a16="http://schemas.microsoft.com/office/drawing/2014/main" id="{04177406-122E-463F-A352-934FDA88617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3" name="Text 24">
          <a:extLst>
            <a:ext uri="{FF2B5EF4-FFF2-40B4-BE49-F238E27FC236}">
              <a16:creationId xmlns:a16="http://schemas.microsoft.com/office/drawing/2014/main" id="{59B24587-4CA3-4306-BF1E-58B3463BDC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4" name="Text 25">
          <a:extLst>
            <a:ext uri="{FF2B5EF4-FFF2-40B4-BE49-F238E27FC236}">
              <a16:creationId xmlns:a16="http://schemas.microsoft.com/office/drawing/2014/main" id="{C626ED2B-4E4C-4BBD-9811-3BFC32FD81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5" name="Text 26">
          <a:extLst>
            <a:ext uri="{FF2B5EF4-FFF2-40B4-BE49-F238E27FC236}">
              <a16:creationId xmlns:a16="http://schemas.microsoft.com/office/drawing/2014/main" id="{EC794D96-264C-4089-A2B7-AA5FBF578A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6" name="Text 27">
          <a:extLst>
            <a:ext uri="{FF2B5EF4-FFF2-40B4-BE49-F238E27FC236}">
              <a16:creationId xmlns:a16="http://schemas.microsoft.com/office/drawing/2014/main" id="{84CE9055-A849-40AB-9FE5-355CD1F23DB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7" name="Text 28">
          <a:extLst>
            <a:ext uri="{FF2B5EF4-FFF2-40B4-BE49-F238E27FC236}">
              <a16:creationId xmlns:a16="http://schemas.microsoft.com/office/drawing/2014/main" id="{2FE913AF-37D2-4E1C-9BE9-3F7005C5C63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8" name="Text 29">
          <a:extLst>
            <a:ext uri="{FF2B5EF4-FFF2-40B4-BE49-F238E27FC236}">
              <a16:creationId xmlns:a16="http://schemas.microsoft.com/office/drawing/2014/main" id="{5742A6A4-FC91-4F68-90F5-B53ACA4F867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49" name="Text 30">
          <a:extLst>
            <a:ext uri="{FF2B5EF4-FFF2-40B4-BE49-F238E27FC236}">
              <a16:creationId xmlns:a16="http://schemas.microsoft.com/office/drawing/2014/main" id="{552BE76E-3BB2-447F-8B8B-4168129382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0" name="Text 31">
          <a:extLst>
            <a:ext uri="{FF2B5EF4-FFF2-40B4-BE49-F238E27FC236}">
              <a16:creationId xmlns:a16="http://schemas.microsoft.com/office/drawing/2014/main" id="{0036274B-23CB-4D9B-BE87-F27E7F20E5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1" name="Text 32">
          <a:extLst>
            <a:ext uri="{FF2B5EF4-FFF2-40B4-BE49-F238E27FC236}">
              <a16:creationId xmlns:a16="http://schemas.microsoft.com/office/drawing/2014/main" id="{3068CB31-0A0F-444C-AD78-40027EE5F76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2" name="Text 33">
          <a:extLst>
            <a:ext uri="{FF2B5EF4-FFF2-40B4-BE49-F238E27FC236}">
              <a16:creationId xmlns:a16="http://schemas.microsoft.com/office/drawing/2014/main" id="{A21D12B8-1DEE-4D19-A017-E1ABCAA26C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3" name="Text 34">
          <a:extLst>
            <a:ext uri="{FF2B5EF4-FFF2-40B4-BE49-F238E27FC236}">
              <a16:creationId xmlns:a16="http://schemas.microsoft.com/office/drawing/2014/main" id="{AD2C96E4-BABD-4EE7-9C20-D8CE0093F31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4" name="Text 35">
          <a:extLst>
            <a:ext uri="{FF2B5EF4-FFF2-40B4-BE49-F238E27FC236}">
              <a16:creationId xmlns:a16="http://schemas.microsoft.com/office/drawing/2014/main" id="{CB38CD7C-CE7F-48CE-AA25-3045AF1D2E9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5" name="Text 36">
          <a:extLst>
            <a:ext uri="{FF2B5EF4-FFF2-40B4-BE49-F238E27FC236}">
              <a16:creationId xmlns:a16="http://schemas.microsoft.com/office/drawing/2014/main" id="{52F65D4F-1448-42C4-87E1-3B70FEFB13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6" name="Text 37">
          <a:extLst>
            <a:ext uri="{FF2B5EF4-FFF2-40B4-BE49-F238E27FC236}">
              <a16:creationId xmlns:a16="http://schemas.microsoft.com/office/drawing/2014/main" id="{4552C083-4793-4620-A37E-279FCC1088C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7" name="Text 38">
          <a:extLst>
            <a:ext uri="{FF2B5EF4-FFF2-40B4-BE49-F238E27FC236}">
              <a16:creationId xmlns:a16="http://schemas.microsoft.com/office/drawing/2014/main" id="{383B2ED1-15F1-4B63-B397-9A59DDC54EE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8" name="Text 39">
          <a:extLst>
            <a:ext uri="{FF2B5EF4-FFF2-40B4-BE49-F238E27FC236}">
              <a16:creationId xmlns:a16="http://schemas.microsoft.com/office/drawing/2014/main" id="{393AF944-DD82-4E60-AA79-1FE9A7F03FB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59" name="Text 40">
          <a:extLst>
            <a:ext uri="{FF2B5EF4-FFF2-40B4-BE49-F238E27FC236}">
              <a16:creationId xmlns:a16="http://schemas.microsoft.com/office/drawing/2014/main" id="{AD8C334D-D12D-4EE8-8E83-28222661E67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0" name="Text 41">
          <a:extLst>
            <a:ext uri="{FF2B5EF4-FFF2-40B4-BE49-F238E27FC236}">
              <a16:creationId xmlns:a16="http://schemas.microsoft.com/office/drawing/2014/main" id="{187069C5-5373-4718-A75D-EC23CE86258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1" name="Text 42">
          <a:extLst>
            <a:ext uri="{FF2B5EF4-FFF2-40B4-BE49-F238E27FC236}">
              <a16:creationId xmlns:a16="http://schemas.microsoft.com/office/drawing/2014/main" id="{7CB1C74C-9A29-4A63-9C69-DA133234646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2" name="Text 1">
          <a:extLst>
            <a:ext uri="{FF2B5EF4-FFF2-40B4-BE49-F238E27FC236}">
              <a16:creationId xmlns:a16="http://schemas.microsoft.com/office/drawing/2014/main" id="{C2EBA01D-E5EE-4D76-9CB1-6676FC88E35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3" name="Text 2">
          <a:extLst>
            <a:ext uri="{FF2B5EF4-FFF2-40B4-BE49-F238E27FC236}">
              <a16:creationId xmlns:a16="http://schemas.microsoft.com/office/drawing/2014/main" id="{6F7FEB38-2694-4878-BEB3-CF69A1F08BB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4" name="Text 3">
          <a:extLst>
            <a:ext uri="{FF2B5EF4-FFF2-40B4-BE49-F238E27FC236}">
              <a16:creationId xmlns:a16="http://schemas.microsoft.com/office/drawing/2014/main" id="{A1A4E161-8E60-4B82-A8DC-ED41B3D5A3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id="{B706E5CC-BB6C-4822-B8D9-7FAE1187D9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6" name="Text 5">
          <a:extLst>
            <a:ext uri="{FF2B5EF4-FFF2-40B4-BE49-F238E27FC236}">
              <a16:creationId xmlns:a16="http://schemas.microsoft.com/office/drawing/2014/main" id="{0488150A-3209-4132-8D13-680A14B8D3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7" name="Text 6">
          <a:extLst>
            <a:ext uri="{FF2B5EF4-FFF2-40B4-BE49-F238E27FC236}">
              <a16:creationId xmlns:a16="http://schemas.microsoft.com/office/drawing/2014/main" id="{CC2DCE84-866A-431B-A6D2-FA05B2E96E5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8" name="Text 7">
          <a:extLst>
            <a:ext uri="{FF2B5EF4-FFF2-40B4-BE49-F238E27FC236}">
              <a16:creationId xmlns:a16="http://schemas.microsoft.com/office/drawing/2014/main" id="{5F262630-A3AC-4EFA-83D9-303859EBA6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69" name="Text 8">
          <a:extLst>
            <a:ext uri="{FF2B5EF4-FFF2-40B4-BE49-F238E27FC236}">
              <a16:creationId xmlns:a16="http://schemas.microsoft.com/office/drawing/2014/main" id="{437CC6A6-65D7-4BAE-816C-A1236471FCB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0" name="Text 9">
          <a:extLst>
            <a:ext uri="{FF2B5EF4-FFF2-40B4-BE49-F238E27FC236}">
              <a16:creationId xmlns:a16="http://schemas.microsoft.com/office/drawing/2014/main" id="{4FD79983-9802-439E-9A57-42715FC4109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1" name="Text 10">
          <a:extLst>
            <a:ext uri="{FF2B5EF4-FFF2-40B4-BE49-F238E27FC236}">
              <a16:creationId xmlns:a16="http://schemas.microsoft.com/office/drawing/2014/main" id="{91C1A0D1-47AF-4097-B7DF-F404DBD74A7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2" name="Text 11">
          <a:extLst>
            <a:ext uri="{FF2B5EF4-FFF2-40B4-BE49-F238E27FC236}">
              <a16:creationId xmlns:a16="http://schemas.microsoft.com/office/drawing/2014/main" id="{10B0B658-1214-42F4-B2F3-690A06C5C04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3" name="Text 12">
          <a:extLst>
            <a:ext uri="{FF2B5EF4-FFF2-40B4-BE49-F238E27FC236}">
              <a16:creationId xmlns:a16="http://schemas.microsoft.com/office/drawing/2014/main" id="{218BB409-2A37-414F-9D4D-F80AE8D33F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4" name="Text 13">
          <a:extLst>
            <a:ext uri="{FF2B5EF4-FFF2-40B4-BE49-F238E27FC236}">
              <a16:creationId xmlns:a16="http://schemas.microsoft.com/office/drawing/2014/main" id="{B33EC56B-2C92-4759-ACF8-E7F08B61F85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5" name="Text 14">
          <a:extLst>
            <a:ext uri="{FF2B5EF4-FFF2-40B4-BE49-F238E27FC236}">
              <a16:creationId xmlns:a16="http://schemas.microsoft.com/office/drawing/2014/main" id="{9F3EB2DD-C884-4D5D-A2B7-E495B6B210C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6" name="Text 15">
          <a:extLst>
            <a:ext uri="{FF2B5EF4-FFF2-40B4-BE49-F238E27FC236}">
              <a16:creationId xmlns:a16="http://schemas.microsoft.com/office/drawing/2014/main" id="{949FBA13-54DC-4BAB-A1ED-8D47D1702C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7" name="Text 16">
          <a:extLst>
            <a:ext uri="{FF2B5EF4-FFF2-40B4-BE49-F238E27FC236}">
              <a16:creationId xmlns:a16="http://schemas.microsoft.com/office/drawing/2014/main" id="{F32E943B-9CC1-473D-9DA6-5425AAACF8F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8" name="Text 17">
          <a:extLst>
            <a:ext uri="{FF2B5EF4-FFF2-40B4-BE49-F238E27FC236}">
              <a16:creationId xmlns:a16="http://schemas.microsoft.com/office/drawing/2014/main" id="{ACC561D1-2E64-4F5C-8954-F066167C8A9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79" name="Text 18">
          <a:extLst>
            <a:ext uri="{FF2B5EF4-FFF2-40B4-BE49-F238E27FC236}">
              <a16:creationId xmlns:a16="http://schemas.microsoft.com/office/drawing/2014/main" id="{AB69BD64-22D4-4370-99D0-92B5F304E41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0" name="Text 19">
          <a:extLst>
            <a:ext uri="{FF2B5EF4-FFF2-40B4-BE49-F238E27FC236}">
              <a16:creationId xmlns:a16="http://schemas.microsoft.com/office/drawing/2014/main" id="{0964210A-3E74-4A49-BF4C-CE22C7B618B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1" name="Text 20">
          <a:extLst>
            <a:ext uri="{FF2B5EF4-FFF2-40B4-BE49-F238E27FC236}">
              <a16:creationId xmlns:a16="http://schemas.microsoft.com/office/drawing/2014/main" id="{B34E2E42-75DF-4335-B150-52C6371192C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2" name="Text 21">
          <a:extLst>
            <a:ext uri="{FF2B5EF4-FFF2-40B4-BE49-F238E27FC236}">
              <a16:creationId xmlns:a16="http://schemas.microsoft.com/office/drawing/2014/main" id="{BB0A00C9-E424-4F7B-8CEE-0A0D49E9C6E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3" name="Text 22">
          <a:extLst>
            <a:ext uri="{FF2B5EF4-FFF2-40B4-BE49-F238E27FC236}">
              <a16:creationId xmlns:a16="http://schemas.microsoft.com/office/drawing/2014/main" id="{0E3FB0B2-83E8-4176-8F87-E2BD22A9494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4" name="Text 23">
          <a:extLst>
            <a:ext uri="{FF2B5EF4-FFF2-40B4-BE49-F238E27FC236}">
              <a16:creationId xmlns:a16="http://schemas.microsoft.com/office/drawing/2014/main" id="{8C98DBA7-0DFB-4FC7-91AE-7AC621B9FC3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5" name="Text 24">
          <a:extLst>
            <a:ext uri="{FF2B5EF4-FFF2-40B4-BE49-F238E27FC236}">
              <a16:creationId xmlns:a16="http://schemas.microsoft.com/office/drawing/2014/main" id="{F41CE464-E951-4ABE-B5E7-13EE6E52C31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6" name="Text 25">
          <a:extLst>
            <a:ext uri="{FF2B5EF4-FFF2-40B4-BE49-F238E27FC236}">
              <a16:creationId xmlns:a16="http://schemas.microsoft.com/office/drawing/2014/main" id="{EB1E9DAF-4082-48C3-8B6F-B7A3FEE49CB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7" name="Text 26">
          <a:extLst>
            <a:ext uri="{FF2B5EF4-FFF2-40B4-BE49-F238E27FC236}">
              <a16:creationId xmlns:a16="http://schemas.microsoft.com/office/drawing/2014/main" id="{4E92D94D-677A-4A5F-A253-0423859FAAE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8" name="Text 27">
          <a:extLst>
            <a:ext uri="{FF2B5EF4-FFF2-40B4-BE49-F238E27FC236}">
              <a16:creationId xmlns:a16="http://schemas.microsoft.com/office/drawing/2014/main" id="{513D7C7F-5417-4AD8-B9DC-A8CB1442DC7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89" name="Text 28">
          <a:extLst>
            <a:ext uri="{FF2B5EF4-FFF2-40B4-BE49-F238E27FC236}">
              <a16:creationId xmlns:a16="http://schemas.microsoft.com/office/drawing/2014/main" id="{3C44081D-4906-47F1-A3EF-7437004D16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0" name="Text 29">
          <a:extLst>
            <a:ext uri="{FF2B5EF4-FFF2-40B4-BE49-F238E27FC236}">
              <a16:creationId xmlns:a16="http://schemas.microsoft.com/office/drawing/2014/main" id="{C4ECA034-88DD-4AE7-BF8D-752900F130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1" name="Text 30">
          <a:extLst>
            <a:ext uri="{FF2B5EF4-FFF2-40B4-BE49-F238E27FC236}">
              <a16:creationId xmlns:a16="http://schemas.microsoft.com/office/drawing/2014/main" id="{9CE59DB9-1026-418D-9745-411133FF926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2" name="Text 31">
          <a:extLst>
            <a:ext uri="{FF2B5EF4-FFF2-40B4-BE49-F238E27FC236}">
              <a16:creationId xmlns:a16="http://schemas.microsoft.com/office/drawing/2014/main" id="{721A289E-988B-46B1-8EBF-6CCF3FE79B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3" name="Text 32">
          <a:extLst>
            <a:ext uri="{FF2B5EF4-FFF2-40B4-BE49-F238E27FC236}">
              <a16:creationId xmlns:a16="http://schemas.microsoft.com/office/drawing/2014/main" id="{77DB862D-C5BD-4D20-82F6-C6470785D03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4" name="Text 33">
          <a:extLst>
            <a:ext uri="{FF2B5EF4-FFF2-40B4-BE49-F238E27FC236}">
              <a16:creationId xmlns:a16="http://schemas.microsoft.com/office/drawing/2014/main" id="{695726E3-5E13-47CA-9B53-9F4300577A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5" name="Text 34">
          <a:extLst>
            <a:ext uri="{FF2B5EF4-FFF2-40B4-BE49-F238E27FC236}">
              <a16:creationId xmlns:a16="http://schemas.microsoft.com/office/drawing/2014/main" id="{5A8CA3F2-9284-4AE1-A3CA-949E077E87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6" name="Text 35">
          <a:extLst>
            <a:ext uri="{FF2B5EF4-FFF2-40B4-BE49-F238E27FC236}">
              <a16:creationId xmlns:a16="http://schemas.microsoft.com/office/drawing/2014/main" id="{1C92B57B-18BE-4D8F-A25E-4BA8EEBFCCE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7" name="Text 36">
          <a:extLst>
            <a:ext uri="{FF2B5EF4-FFF2-40B4-BE49-F238E27FC236}">
              <a16:creationId xmlns:a16="http://schemas.microsoft.com/office/drawing/2014/main" id="{11D3E314-AFDC-410A-9085-EF925F38AF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8" name="Text 37">
          <a:extLst>
            <a:ext uri="{FF2B5EF4-FFF2-40B4-BE49-F238E27FC236}">
              <a16:creationId xmlns:a16="http://schemas.microsoft.com/office/drawing/2014/main" id="{0BFD88C7-2C2F-4EB3-BB40-7A06239F2CB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499" name="Text 38">
          <a:extLst>
            <a:ext uri="{FF2B5EF4-FFF2-40B4-BE49-F238E27FC236}">
              <a16:creationId xmlns:a16="http://schemas.microsoft.com/office/drawing/2014/main" id="{A09BB8BC-DE96-4536-89CE-0E9C3E9784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00" name="Text 39">
          <a:extLst>
            <a:ext uri="{FF2B5EF4-FFF2-40B4-BE49-F238E27FC236}">
              <a16:creationId xmlns:a16="http://schemas.microsoft.com/office/drawing/2014/main" id="{D70FFA32-2273-4904-B8F1-10D064255A0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01" name="Text 40">
          <a:extLst>
            <a:ext uri="{FF2B5EF4-FFF2-40B4-BE49-F238E27FC236}">
              <a16:creationId xmlns:a16="http://schemas.microsoft.com/office/drawing/2014/main" id="{850869E6-2426-40C3-B433-911B9E5EEAD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02" name="Text 41">
          <a:extLst>
            <a:ext uri="{FF2B5EF4-FFF2-40B4-BE49-F238E27FC236}">
              <a16:creationId xmlns:a16="http://schemas.microsoft.com/office/drawing/2014/main" id="{1AD9F51F-6C40-48B3-A930-66792BE200A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03" name="Text 42">
          <a:extLst>
            <a:ext uri="{FF2B5EF4-FFF2-40B4-BE49-F238E27FC236}">
              <a16:creationId xmlns:a16="http://schemas.microsoft.com/office/drawing/2014/main" id="{F517B250-843E-49AA-AEFA-3E2FCB0056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04" name="Text 3">
          <a:extLst>
            <a:ext uri="{FF2B5EF4-FFF2-40B4-BE49-F238E27FC236}">
              <a16:creationId xmlns:a16="http://schemas.microsoft.com/office/drawing/2014/main" id="{EE597FF6-B886-40E0-9FCF-A880F0B3BC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id="{5A3F8D81-482C-4A5F-8312-7642DDC57E5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06" name="Text 5">
          <a:extLst>
            <a:ext uri="{FF2B5EF4-FFF2-40B4-BE49-F238E27FC236}">
              <a16:creationId xmlns:a16="http://schemas.microsoft.com/office/drawing/2014/main" id="{181D4549-8E5A-4D46-8F26-DFB7664210A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07" name="Text 6">
          <a:extLst>
            <a:ext uri="{FF2B5EF4-FFF2-40B4-BE49-F238E27FC236}">
              <a16:creationId xmlns:a16="http://schemas.microsoft.com/office/drawing/2014/main" id="{06969714-A497-4D10-9076-1C167C0440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08" name="Text 7">
          <a:extLst>
            <a:ext uri="{FF2B5EF4-FFF2-40B4-BE49-F238E27FC236}">
              <a16:creationId xmlns:a16="http://schemas.microsoft.com/office/drawing/2014/main" id="{FDF225A7-40D8-4EB5-80E8-29F703ACB46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09" name="Text 8">
          <a:extLst>
            <a:ext uri="{FF2B5EF4-FFF2-40B4-BE49-F238E27FC236}">
              <a16:creationId xmlns:a16="http://schemas.microsoft.com/office/drawing/2014/main" id="{35B29C89-4CD6-45FD-B10D-14F1FB0243A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0" name="Text 9">
          <a:extLst>
            <a:ext uri="{FF2B5EF4-FFF2-40B4-BE49-F238E27FC236}">
              <a16:creationId xmlns:a16="http://schemas.microsoft.com/office/drawing/2014/main" id="{760EE8EE-D8F3-46ED-B74C-23039402464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1" name="Text 10">
          <a:extLst>
            <a:ext uri="{FF2B5EF4-FFF2-40B4-BE49-F238E27FC236}">
              <a16:creationId xmlns:a16="http://schemas.microsoft.com/office/drawing/2014/main" id="{6DC11940-C252-4C9E-B73F-CD1422C26B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2" name="Text 11">
          <a:extLst>
            <a:ext uri="{FF2B5EF4-FFF2-40B4-BE49-F238E27FC236}">
              <a16:creationId xmlns:a16="http://schemas.microsoft.com/office/drawing/2014/main" id="{BC40E042-BCAA-476E-8B5E-BDBCD8A912F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3" name="Text 12">
          <a:extLst>
            <a:ext uri="{FF2B5EF4-FFF2-40B4-BE49-F238E27FC236}">
              <a16:creationId xmlns:a16="http://schemas.microsoft.com/office/drawing/2014/main" id="{CDA48582-1D5F-4659-92BF-F00E278939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4" name="Text 13">
          <a:extLst>
            <a:ext uri="{FF2B5EF4-FFF2-40B4-BE49-F238E27FC236}">
              <a16:creationId xmlns:a16="http://schemas.microsoft.com/office/drawing/2014/main" id="{1ACC4ACE-8BE3-4A4A-B24B-6B9C85BB6A6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5" name="Text 14">
          <a:extLst>
            <a:ext uri="{FF2B5EF4-FFF2-40B4-BE49-F238E27FC236}">
              <a16:creationId xmlns:a16="http://schemas.microsoft.com/office/drawing/2014/main" id="{874D19F5-47B4-485D-80E7-F93BCB5BB4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6" name="Text 15">
          <a:extLst>
            <a:ext uri="{FF2B5EF4-FFF2-40B4-BE49-F238E27FC236}">
              <a16:creationId xmlns:a16="http://schemas.microsoft.com/office/drawing/2014/main" id="{6A2E9867-FCBD-4D24-80A3-5EDDA7467A2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7" name="Text 16">
          <a:extLst>
            <a:ext uri="{FF2B5EF4-FFF2-40B4-BE49-F238E27FC236}">
              <a16:creationId xmlns:a16="http://schemas.microsoft.com/office/drawing/2014/main" id="{1145A2B1-3404-4A92-BA9D-36A35E8845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8" name="Text 17">
          <a:extLst>
            <a:ext uri="{FF2B5EF4-FFF2-40B4-BE49-F238E27FC236}">
              <a16:creationId xmlns:a16="http://schemas.microsoft.com/office/drawing/2014/main" id="{64592895-F9CE-405D-ACA1-9BC2A3A113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19" name="Text 18">
          <a:extLst>
            <a:ext uri="{FF2B5EF4-FFF2-40B4-BE49-F238E27FC236}">
              <a16:creationId xmlns:a16="http://schemas.microsoft.com/office/drawing/2014/main" id="{C98B4F96-9B06-49E9-B347-EC5AC6CECC9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0" name="Text 19">
          <a:extLst>
            <a:ext uri="{FF2B5EF4-FFF2-40B4-BE49-F238E27FC236}">
              <a16:creationId xmlns:a16="http://schemas.microsoft.com/office/drawing/2014/main" id="{858B860E-2CFB-4F46-87F3-8DC393F9DFC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1" name="Text 20">
          <a:extLst>
            <a:ext uri="{FF2B5EF4-FFF2-40B4-BE49-F238E27FC236}">
              <a16:creationId xmlns:a16="http://schemas.microsoft.com/office/drawing/2014/main" id="{5A155693-D036-40C7-B4B9-D5091EB43FB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2" name="Text 21">
          <a:extLst>
            <a:ext uri="{FF2B5EF4-FFF2-40B4-BE49-F238E27FC236}">
              <a16:creationId xmlns:a16="http://schemas.microsoft.com/office/drawing/2014/main" id="{811ED63B-AA12-4D47-9A02-FAAF1F8696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3" name="Text 22">
          <a:extLst>
            <a:ext uri="{FF2B5EF4-FFF2-40B4-BE49-F238E27FC236}">
              <a16:creationId xmlns:a16="http://schemas.microsoft.com/office/drawing/2014/main" id="{2F05F7DA-A33A-4C5E-A8B0-424814FC80B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4" name="Text 23">
          <a:extLst>
            <a:ext uri="{FF2B5EF4-FFF2-40B4-BE49-F238E27FC236}">
              <a16:creationId xmlns:a16="http://schemas.microsoft.com/office/drawing/2014/main" id="{9360097F-A362-4733-97B7-EC4C2994778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5" name="Text 24">
          <a:extLst>
            <a:ext uri="{FF2B5EF4-FFF2-40B4-BE49-F238E27FC236}">
              <a16:creationId xmlns:a16="http://schemas.microsoft.com/office/drawing/2014/main" id="{0D4CA81D-2DE1-4D93-8F15-ED76DE22C65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6" name="Text 25">
          <a:extLst>
            <a:ext uri="{FF2B5EF4-FFF2-40B4-BE49-F238E27FC236}">
              <a16:creationId xmlns:a16="http://schemas.microsoft.com/office/drawing/2014/main" id="{810BE601-B88C-484B-AD67-8CC2507458F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7" name="Text 26">
          <a:extLst>
            <a:ext uri="{FF2B5EF4-FFF2-40B4-BE49-F238E27FC236}">
              <a16:creationId xmlns:a16="http://schemas.microsoft.com/office/drawing/2014/main" id="{866C3619-35A2-4A34-ADC8-23828D42EF1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8" name="Text 27">
          <a:extLst>
            <a:ext uri="{FF2B5EF4-FFF2-40B4-BE49-F238E27FC236}">
              <a16:creationId xmlns:a16="http://schemas.microsoft.com/office/drawing/2014/main" id="{CD003233-D8BD-46D6-A91A-EDCD9D7B88D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29" name="Text 28">
          <a:extLst>
            <a:ext uri="{FF2B5EF4-FFF2-40B4-BE49-F238E27FC236}">
              <a16:creationId xmlns:a16="http://schemas.microsoft.com/office/drawing/2014/main" id="{29BF12A5-36BC-4830-A7C7-AA50B312F26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0" name="Text 29">
          <a:extLst>
            <a:ext uri="{FF2B5EF4-FFF2-40B4-BE49-F238E27FC236}">
              <a16:creationId xmlns:a16="http://schemas.microsoft.com/office/drawing/2014/main" id="{EFCAE8CB-A0F7-425D-8771-7E52AF7C4A0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1" name="Text 30">
          <a:extLst>
            <a:ext uri="{FF2B5EF4-FFF2-40B4-BE49-F238E27FC236}">
              <a16:creationId xmlns:a16="http://schemas.microsoft.com/office/drawing/2014/main" id="{211B68EA-1083-4B4E-B3DF-97F5DEC592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2" name="Text 31">
          <a:extLst>
            <a:ext uri="{FF2B5EF4-FFF2-40B4-BE49-F238E27FC236}">
              <a16:creationId xmlns:a16="http://schemas.microsoft.com/office/drawing/2014/main" id="{19C0E80C-246D-47E7-9767-A8510A7DC54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3" name="Text 32">
          <a:extLst>
            <a:ext uri="{FF2B5EF4-FFF2-40B4-BE49-F238E27FC236}">
              <a16:creationId xmlns:a16="http://schemas.microsoft.com/office/drawing/2014/main" id="{2F928A0A-7E00-472F-BF2B-F412B542FAF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4" name="Text 33">
          <a:extLst>
            <a:ext uri="{FF2B5EF4-FFF2-40B4-BE49-F238E27FC236}">
              <a16:creationId xmlns:a16="http://schemas.microsoft.com/office/drawing/2014/main" id="{FC00D2E2-EC28-4078-B30C-19BC6B7701A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5" name="Text 34">
          <a:extLst>
            <a:ext uri="{FF2B5EF4-FFF2-40B4-BE49-F238E27FC236}">
              <a16:creationId xmlns:a16="http://schemas.microsoft.com/office/drawing/2014/main" id="{4A69E934-A0F7-4D53-9C14-F935F70FEA9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6" name="Text 35">
          <a:extLst>
            <a:ext uri="{FF2B5EF4-FFF2-40B4-BE49-F238E27FC236}">
              <a16:creationId xmlns:a16="http://schemas.microsoft.com/office/drawing/2014/main" id="{41B1EA3C-E833-41A8-A01D-F6B8A0693E1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7" name="Text 36">
          <a:extLst>
            <a:ext uri="{FF2B5EF4-FFF2-40B4-BE49-F238E27FC236}">
              <a16:creationId xmlns:a16="http://schemas.microsoft.com/office/drawing/2014/main" id="{B8269CD9-18EC-4BE9-9E03-667C3083D0D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8" name="Text 37">
          <a:extLst>
            <a:ext uri="{FF2B5EF4-FFF2-40B4-BE49-F238E27FC236}">
              <a16:creationId xmlns:a16="http://schemas.microsoft.com/office/drawing/2014/main" id="{EF2AB8B1-7295-41CB-B034-99BDF8C78D2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39" name="Text 38">
          <a:extLst>
            <a:ext uri="{FF2B5EF4-FFF2-40B4-BE49-F238E27FC236}">
              <a16:creationId xmlns:a16="http://schemas.microsoft.com/office/drawing/2014/main" id="{632002F1-7D16-4172-B216-4AC93C2FCA8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40" name="Text 39">
          <a:extLst>
            <a:ext uri="{FF2B5EF4-FFF2-40B4-BE49-F238E27FC236}">
              <a16:creationId xmlns:a16="http://schemas.microsoft.com/office/drawing/2014/main" id="{2E147C2E-9830-4A8D-9024-A6095756E71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41" name="Text 40">
          <a:extLst>
            <a:ext uri="{FF2B5EF4-FFF2-40B4-BE49-F238E27FC236}">
              <a16:creationId xmlns:a16="http://schemas.microsoft.com/office/drawing/2014/main" id="{3532F471-3CED-472E-9711-54FFEEAB8FB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42" name="Text 41">
          <a:extLst>
            <a:ext uri="{FF2B5EF4-FFF2-40B4-BE49-F238E27FC236}">
              <a16:creationId xmlns:a16="http://schemas.microsoft.com/office/drawing/2014/main" id="{6A633384-1926-4A21-B232-D31957F9692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90170</xdr:rowOff>
    </xdr:to>
    <xdr:sp macro="" textlink="">
      <xdr:nvSpPr>
        <xdr:cNvPr id="543" name="Text 42">
          <a:extLst>
            <a:ext uri="{FF2B5EF4-FFF2-40B4-BE49-F238E27FC236}">
              <a16:creationId xmlns:a16="http://schemas.microsoft.com/office/drawing/2014/main" id="{68C337E7-41E6-4069-A262-827C33AC934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4" name="Text 1">
          <a:extLst>
            <a:ext uri="{FF2B5EF4-FFF2-40B4-BE49-F238E27FC236}">
              <a16:creationId xmlns:a16="http://schemas.microsoft.com/office/drawing/2014/main" id="{9AA37605-9C76-42D5-9C50-F12F28756A1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5" name="Text 2">
          <a:extLst>
            <a:ext uri="{FF2B5EF4-FFF2-40B4-BE49-F238E27FC236}">
              <a16:creationId xmlns:a16="http://schemas.microsoft.com/office/drawing/2014/main" id="{CAD43D0A-6218-401C-BC07-A3FCC71F15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6" name="Text 3">
          <a:extLst>
            <a:ext uri="{FF2B5EF4-FFF2-40B4-BE49-F238E27FC236}">
              <a16:creationId xmlns:a16="http://schemas.microsoft.com/office/drawing/2014/main" id="{D9AA0E3B-17B2-4628-B643-20990E927F4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id="{C2F34849-36E7-431E-A3CE-21B3EB89A10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8" name="Text 5">
          <a:extLst>
            <a:ext uri="{FF2B5EF4-FFF2-40B4-BE49-F238E27FC236}">
              <a16:creationId xmlns:a16="http://schemas.microsoft.com/office/drawing/2014/main" id="{5D68744E-E9F5-4743-B72F-214E9C7904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49" name="Text 6">
          <a:extLst>
            <a:ext uri="{FF2B5EF4-FFF2-40B4-BE49-F238E27FC236}">
              <a16:creationId xmlns:a16="http://schemas.microsoft.com/office/drawing/2014/main" id="{26F6E7F7-FC56-489A-9842-D5C5D97552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0" name="Text 7">
          <a:extLst>
            <a:ext uri="{FF2B5EF4-FFF2-40B4-BE49-F238E27FC236}">
              <a16:creationId xmlns:a16="http://schemas.microsoft.com/office/drawing/2014/main" id="{4EE69A47-15F1-45BB-AD3D-A16B3FA3A0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1" name="Text 8">
          <a:extLst>
            <a:ext uri="{FF2B5EF4-FFF2-40B4-BE49-F238E27FC236}">
              <a16:creationId xmlns:a16="http://schemas.microsoft.com/office/drawing/2014/main" id="{3A959396-2A64-4DC8-9422-1CAAD2CC7E2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2" name="Text 9">
          <a:extLst>
            <a:ext uri="{FF2B5EF4-FFF2-40B4-BE49-F238E27FC236}">
              <a16:creationId xmlns:a16="http://schemas.microsoft.com/office/drawing/2014/main" id="{31456DBB-39A9-480A-9934-F5BB9B445F7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3" name="Text 10">
          <a:extLst>
            <a:ext uri="{FF2B5EF4-FFF2-40B4-BE49-F238E27FC236}">
              <a16:creationId xmlns:a16="http://schemas.microsoft.com/office/drawing/2014/main" id="{4B0D2E3F-7E11-432A-A704-CADA8292C25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4" name="Text 11">
          <a:extLst>
            <a:ext uri="{FF2B5EF4-FFF2-40B4-BE49-F238E27FC236}">
              <a16:creationId xmlns:a16="http://schemas.microsoft.com/office/drawing/2014/main" id="{9C66C961-0C73-4218-A3F2-070E22B9F6C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5" name="Text 12">
          <a:extLst>
            <a:ext uri="{FF2B5EF4-FFF2-40B4-BE49-F238E27FC236}">
              <a16:creationId xmlns:a16="http://schemas.microsoft.com/office/drawing/2014/main" id="{683CC8E9-0F36-4432-ADB9-E7E3B638083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6" name="Text 13">
          <a:extLst>
            <a:ext uri="{FF2B5EF4-FFF2-40B4-BE49-F238E27FC236}">
              <a16:creationId xmlns:a16="http://schemas.microsoft.com/office/drawing/2014/main" id="{47B1A080-21AB-4B96-BC89-D1F8FA77AF9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7" name="Text 14">
          <a:extLst>
            <a:ext uri="{FF2B5EF4-FFF2-40B4-BE49-F238E27FC236}">
              <a16:creationId xmlns:a16="http://schemas.microsoft.com/office/drawing/2014/main" id="{2A0E3C88-54D6-4D26-8623-E5F5F3AC2A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8" name="Text 15">
          <a:extLst>
            <a:ext uri="{FF2B5EF4-FFF2-40B4-BE49-F238E27FC236}">
              <a16:creationId xmlns:a16="http://schemas.microsoft.com/office/drawing/2014/main" id="{5A8699D0-E425-43A2-BE83-0E1D38920DF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59" name="Text 16">
          <a:extLst>
            <a:ext uri="{FF2B5EF4-FFF2-40B4-BE49-F238E27FC236}">
              <a16:creationId xmlns:a16="http://schemas.microsoft.com/office/drawing/2014/main" id="{72CFE051-20C7-443F-9C26-55E37E9571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0" name="Text 17">
          <a:extLst>
            <a:ext uri="{FF2B5EF4-FFF2-40B4-BE49-F238E27FC236}">
              <a16:creationId xmlns:a16="http://schemas.microsoft.com/office/drawing/2014/main" id="{922E3F51-D2E4-4C6F-A460-40FF35BF538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1" name="Text 18">
          <a:extLst>
            <a:ext uri="{FF2B5EF4-FFF2-40B4-BE49-F238E27FC236}">
              <a16:creationId xmlns:a16="http://schemas.microsoft.com/office/drawing/2014/main" id="{13A570F0-AF88-4206-8010-29AD8C65847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2" name="Text 19">
          <a:extLst>
            <a:ext uri="{FF2B5EF4-FFF2-40B4-BE49-F238E27FC236}">
              <a16:creationId xmlns:a16="http://schemas.microsoft.com/office/drawing/2014/main" id="{6E73CE0F-5CE6-439D-A1A1-B7445087103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3" name="Text 20">
          <a:extLst>
            <a:ext uri="{FF2B5EF4-FFF2-40B4-BE49-F238E27FC236}">
              <a16:creationId xmlns:a16="http://schemas.microsoft.com/office/drawing/2014/main" id="{21DFACA2-7CAF-45F4-A5A3-10F3A3864B8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4" name="Text 21">
          <a:extLst>
            <a:ext uri="{FF2B5EF4-FFF2-40B4-BE49-F238E27FC236}">
              <a16:creationId xmlns:a16="http://schemas.microsoft.com/office/drawing/2014/main" id="{3BC9E31E-B4C0-47F3-848F-83A8F52DE6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5" name="Text 22">
          <a:extLst>
            <a:ext uri="{FF2B5EF4-FFF2-40B4-BE49-F238E27FC236}">
              <a16:creationId xmlns:a16="http://schemas.microsoft.com/office/drawing/2014/main" id="{82E18AF0-E393-474B-B81E-E310BFB3717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6" name="Text 23">
          <a:extLst>
            <a:ext uri="{FF2B5EF4-FFF2-40B4-BE49-F238E27FC236}">
              <a16:creationId xmlns:a16="http://schemas.microsoft.com/office/drawing/2014/main" id="{9F69E187-3D21-491C-B662-EDB4769B625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7" name="Text 24">
          <a:extLst>
            <a:ext uri="{FF2B5EF4-FFF2-40B4-BE49-F238E27FC236}">
              <a16:creationId xmlns:a16="http://schemas.microsoft.com/office/drawing/2014/main" id="{1C17244D-7D45-4398-A359-E9C521F0240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8" name="Text 25">
          <a:extLst>
            <a:ext uri="{FF2B5EF4-FFF2-40B4-BE49-F238E27FC236}">
              <a16:creationId xmlns:a16="http://schemas.microsoft.com/office/drawing/2014/main" id="{FA0E2772-F9D3-4494-A598-66C8787888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69" name="Text 26">
          <a:extLst>
            <a:ext uri="{FF2B5EF4-FFF2-40B4-BE49-F238E27FC236}">
              <a16:creationId xmlns:a16="http://schemas.microsoft.com/office/drawing/2014/main" id="{806687AD-BE32-45FE-8D81-387CD152B2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0" name="Text 27">
          <a:extLst>
            <a:ext uri="{FF2B5EF4-FFF2-40B4-BE49-F238E27FC236}">
              <a16:creationId xmlns:a16="http://schemas.microsoft.com/office/drawing/2014/main" id="{73A73CC0-D6A0-4C12-A392-A9AF102DCF7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1" name="Text 28">
          <a:extLst>
            <a:ext uri="{FF2B5EF4-FFF2-40B4-BE49-F238E27FC236}">
              <a16:creationId xmlns:a16="http://schemas.microsoft.com/office/drawing/2014/main" id="{6FCF26C9-8C1A-4F34-9A49-7B2F85D145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2" name="Text 29">
          <a:extLst>
            <a:ext uri="{FF2B5EF4-FFF2-40B4-BE49-F238E27FC236}">
              <a16:creationId xmlns:a16="http://schemas.microsoft.com/office/drawing/2014/main" id="{9CACE644-BB8E-4270-9401-69ACE0BCEA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3" name="Text 30">
          <a:extLst>
            <a:ext uri="{FF2B5EF4-FFF2-40B4-BE49-F238E27FC236}">
              <a16:creationId xmlns:a16="http://schemas.microsoft.com/office/drawing/2014/main" id="{C6E6240B-6CB7-4794-8895-7DFCC0764E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4" name="Text 31">
          <a:extLst>
            <a:ext uri="{FF2B5EF4-FFF2-40B4-BE49-F238E27FC236}">
              <a16:creationId xmlns:a16="http://schemas.microsoft.com/office/drawing/2014/main" id="{79229A80-5265-48C1-87D6-2132C078252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5" name="Text 32">
          <a:extLst>
            <a:ext uri="{FF2B5EF4-FFF2-40B4-BE49-F238E27FC236}">
              <a16:creationId xmlns:a16="http://schemas.microsoft.com/office/drawing/2014/main" id="{F5C6F73E-BCEB-4759-8B7A-3B7787C4964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6" name="Text 33">
          <a:extLst>
            <a:ext uri="{FF2B5EF4-FFF2-40B4-BE49-F238E27FC236}">
              <a16:creationId xmlns:a16="http://schemas.microsoft.com/office/drawing/2014/main" id="{1FADDF03-7888-4941-AE2E-5589044ADC9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7" name="Text 34">
          <a:extLst>
            <a:ext uri="{FF2B5EF4-FFF2-40B4-BE49-F238E27FC236}">
              <a16:creationId xmlns:a16="http://schemas.microsoft.com/office/drawing/2014/main" id="{57F8365A-5CED-43A4-9C93-CC4623AD7BC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8" name="Text 35">
          <a:extLst>
            <a:ext uri="{FF2B5EF4-FFF2-40B4-BE49-F238E27FC236}">
              <a16:creationId xmlns:a16="http://schemas.microsoft.com/office/drawing/2014/main" id="{373414E7-97CD-4E18-8EB9-F8982C0E214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79" name="Text 36">
          <a:extLst>
            <a:ext uri="{FF2B5EF4-FFF2-40B4-BE49-F238E27FC236}">
              <a16:creationId xmlns:a16="http://schemas.microsoft.com/office/drawing/2014/main" id="{8E07B1C7-1DCD-4FB6-9B9D-04E2211AF4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0" name="Text 37">
          <a:extLst>
            <a:ext uri="{FF2B5EF4-FFF2-40B4-BE49-F238E27FC236}">
              <a16:creationId xmlns:a16="http://schemas.microsoft.com/office/drawing/2014/main" id="{30E6E20E-345F-4AF9-A785-28D44D15D19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1" name="Text 38">
          <a:extLst>
            <a:ext uri="{FF2B5EF4-FFF2-40B4-BE49-F238E27FC236}">
              <a16:creationId xmlns:a16="http://schemas.microsoft.com/office/drawing/2014/main" id="{0CEEED8F-3EBE-44D2-8B22-B519DB6D800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2" name="Text 39">
          <a:extLst>
            <a:ext uri="{FF2B5EF4-FFF2-40B4-BE49-F238E27FC236}">
              <a16:creationId xmlns:a16="http://schemas.microsoft.com/office/drawing/2014/main" id="{63F342CC-E883-4564-8114-FCEF28E0CD8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3" name="Text 40">
          <a:extLst>
            <a:ext uri="{FF2B5EF4-FFF2-40B4-BE49-F238E27FC236}">
              <a16:creationId xmlns:a16="http://schemas.microsoft.com/office/drawing/2014/main" id="{D2E484C9-F99D-4CFC-A3CD-A0B6608C10A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4" name="Text 41">
          <a:extLst>
            <a:ext uri="{FF2B5EF4-FFF2-40B4-BE49-F238E27FC236}">
              <a16:creationId xmlns:a16="http://schemas.microsoft.com/office/drawing/2014/main" id="{69DA2A41-6C1A-4EC4-B547-95F5CC8FE23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5" name="Text 42">
          <a:extLst>
            <a:ext uri="{FF2B5EF4-FFF2-40B4-BE49-F238E27FC236}">
              <a16:creationId xmlns:a16="http://schemas.microsoft.com/office/drawing/2014/main" id="{6AD8182B-4856-4FA9-B4C3-8C2D2A3408A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6" name="Text 1">
          <a:extLst>
            <a:ext uri="{FF2B5EF4-FFF2-40B4-BE49-F238E27FC236}">
              <a16:creationId xmlns:a16="http://schemas.microsoft.com/office/drawing/2014/main" id="{0F9D9CCF-E09D-47C3-8822-9048ABBAA47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7" name="Text 2">
          <a:extLst>
            <a:ext uri="{FF2B5EF4-FFF2-40B4-BE49-F238E27FC236}">
              <a16:creationId xmlns:a16="http://schemas.microsoft.com/office/drawing/2014/main" id="{7DE0F7AE-521F-40F6-9D6F-14722030FA8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8" name="Text 3">
          <a:extLst>
            <a:ext uri="{FF2B5EF4-FFF2-40B4-BE49-F238E27FC236}">
              <a16:creationId xmlns:a16="http://schemas.microsoft.com/office/drawing/2014/main" id="{EAA0E7ED-28D1-496C-8ED0-D4E82085C3A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id="{2E4DA5AD-A028-49DC-AE01-BFB556077FE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0" name="Text 5">
          <a:extLst>
            <a:ext uri="{FF2B5EF4-FFF2-40B4-BE49-F238E27FC236}">
              <a16:creationId xmlns:a16="http://schemas.microsoft.com/office/drawing/2014/main" id="{B83D9F37-6A75-402F-A66C-A6CF152F5E1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1" name="Text 6">
          <a:extLst>
            <a:ext uri="{FF2B5EF4-FFF2-40B4-BE49-F238E27FC236}">
              <a16:creationId xmlns:a16="http://schemas.microsoft.com/office/drawing/2014/main" id="{4846FCDA-05F4-4F96-AE75-868069A46EC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2" name="Text 7">
          <a:extLst>
            <a:ext uri="{FF2B5EF4-FFF2-40B4-BE49-F238E27FC236}">
              <a16:creationId xmlns:a16="http://schemas.microsoft.com/office/drawing/2014/main" id="{94E8F3FD-486A-4603-998F-C3D988ABF74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3" name="Text 8">
          <a:extLst>
            <a:ext uri="{FF2B5EF4-FFF2-40B4-BE49-F238E27FC236}">
              <a16:creationId xmlns:a16="http://schemas.microsoft.com/office/drawing/2014/main" id="{190038B0-FDA0-4053-919B-5091E1DE72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4" name="Text 9">
          <a:extLst>
            <a:ext uri="{FF2B5EF4-FFF2-40B4-BE49-F238E27FC236}">
              <a16:creationId xmlns:a16="http://schemas.microsoft.com/office/drawing/2014/main" id="{5B70E5F1-1834-4EED-852A-79974ADAF33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5" name="Text 10">
          <a:extLst>
            <a:ext uri="{FF2B5EF4-FFF2-40B4-BE49-F238E27FC236}">
              <a16:creationId xmlns:a16="http://schemas.microsoft.com/office/drawing/2014/main" id="{C7B366AA-7782-43C0-AFE5-FDEAE61D9FC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6" name="Text 11">
          <a:extLst>
            <a:ext uri="{FF2B5EF4-FFF2-40B4-BE49-F238E27FC236}">
              <a16:creationId xmlns:a16="http://schemas.microsoft.com/office/drawing/2014/main" id="{C4919EF9-5760-4AF7-B4D5-22D09A9F0AC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7" name="Text 12">
          <a:extLst>
            <a:ext uri="{FF2B5EF4-FFF2-40B4-BE49-F238E27FC236}">
              <a16:creationId xmlns:a16="http://schemas.microsoft.com/office/drawing/2014/main" id="{C4D4DBF5-4A25-4B36-9B4E-E7C3EC87EEC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8" name="Text 13">
          <a:extLst>
            <a:ext uri="{FF2B5EF4-FFF2-40B4-BE49-F238E27FC236}">
              <a16:creationId xmlns:a16="http://schemas.microsoft.com/office/drawing/2014/main" id="{A20C61AD-6FC3-4F4C-BF35-7245FA47F88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599" name="Text 14">
          <a:extLst>
            <a:ext uri="{FF2B5EF4-FFF2-40B4-BE49-F238E27FC236}">
              <a16:creationId xmlns:a16="http://schemas.microsoft.com/office/drawing/2014/main" id="{5AB7B57E-1198-47E1-A6C3-CE399EB7EE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0" name="Text 15">
          <a:extLst>
            <a:ext uri="{FF2B5EF4-FFF2-40B4-BE49-F238E27FC236}">
              <a16:creationId xmlns:a16="http://schemas.microsoft.com/office/drawing/2014/main" id="{D3EC03BE-2B94-4B48-82D6-CA0DC82114D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1" name="Text 16">
          <a:extLst>
            <a:ext uri="{FF2B5EF4-FFF2-40B4-BE49-F238E27FC236}">
              <a16:creationId xmlns:a16="http://schemas.microsoft.com/office/drawing/2014/main" id="{C2C80E89-BDA2-4545-8950-48A692E80AD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2" name="Text 17">
          <a:extLst>
            <a:ext uri="{FF2B5EF4-FFF2-40B4-BE49-F238E27FC236}">
              <a16:creationId xmlns:a16="http://schemas.microsoft.com/office/drawing/2014/main" id="{2F75820D-9662-47F9-9839-74DCC6A96A4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3" name="Text 18">
          <a:extLst>
            <a:ext uri="{FF2B5EF4-FFF2-40B4-BE49-F238E27FC236}">
              <a16:creationId xmlns:a16="http://schemas.microsoft.com/office/drawing/2014/main" id="{620148C3-B02B-470D-AEBA-BE83C09D6A2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4" name="Text 19">
          <a:extLst>
            <a:ext uri="{FF2B5EF4-FFF2-40B4-BE49-F238E27FC236}">
              <a16:creationId xmlns:a16="http://schemas.microsoft.com/office/drawing/2014/main" id="{40A29866-1F96-44BB-9B0C-A6213D56EE8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5" name="Text 20">
          <a:extLst>
            <a:ext uri="{FF2B5EF4-FFF2-40B4-BE49-F238E27FC236}">
              <a16:creationId xmlns:a16="http://schemas.microsoft.com/office/drawing/2014/main" id="{5177C01B-532C-47C0-88F9-13CAED5C852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6" name="Text 21">
          <a:extLst>
            <a:ext uri="{FF2B5EF4-FFF2-40B4-BE49-F238E27FC236}">
              <a16:creationId xmlns:a16="http://schemas.microsoft.com/office/drawing/2014/main" id="{7ED5CEFD-AC4F-4A7E-A3D6-686BB6CA9E1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7" name="Text 22">
          <a:extLst>
            <a:ext uri="{FF2B5EF4-FFF2-40B4-BE49-F238E27FC236}">
              <a16:creationId xmlns:a16="http://schemas.microsoft.com/office/drawing/2014/main" id="{779778E0-4208-42EE-97D3-1E95A87B98F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8" name="Text 23">
          <a:extLst>
            <a:ext uri="{FF2B5EF4-FFF2-40B4-BE49-F238E27FC236}">
              <a16:creationId xmlns:a16="http://schemas.microsoft.com/office/drawing/2014/main" id="{5C1145A7-75EA-4283-AD11-0F0E85AE6D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09" name="Text 24">
          <a:extLst>
            <a:ext uri="{FF2B5EF4-FFF2-40B4-BE49-F238E27FC236}">
              <a16:creationId xmlns:a16="http://schemas.microsoft.com/office/drawing/2014/main" id="{691C5EA8-8DF1-4C89-AA94-2B97710BC9B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0" name="Text 25">
          <a:extLst>
            <a:ext uri="{FF2B5EF4-FFF2-40B4-BE49-F238E27FC236}">
              <a16:creationId xmlns:a16="http://schemas.microsoft.com/office/drawing/2014/main" id="{8D286752-8579-4EF5-88D1-9CC9DB5EA5E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1" name="Text 26">
          <a:extLst>
            <a:ext uri="{FF2B5EF4-FFF2-40B4-BE49-F238E27FC236}">
              <a16:creationId xmlns:a16="http://schemas.microsoft.com/office/drawing/2014/main" id="{90C252EB-C67C-46FA-895A-939F33D9C13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2" name="Text 27">
          <a:extLst>
            <a:ext uri="{FF2B5EF4-FFF2-40B4-BE49-F238E27FC236}">
              <a16:creationId xmlns:a16="http://schemas.microsoft.com/office/drawing/2014/main" id="{4034C25D-9AC6-4534-BE5E-6665F1134A9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3" name="Text 28">
          <a:extLst>
            <a:ext uri="{FF2B5EF4-FFF2-40B4-BE49-F238E27FC236}">
              <a16:creationId xmlns:a16="http://schemas.microsoft.com/office/drawing/2014/main" id="{3BED2E7F-EB77-44F7-A8A7-CDF89013DFC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4" name="Text 29">
          <a:extLst>
            <a:ext uri="{FF2B5EF4-FFF2-40B4-BE49-F238E27FC236}">
              <a16:creationId xmlns:a16="http://schemas.microsoft.com/office/drawing/2014/main" id="{EDD33008-F38A-4ABD-9F51-B90323DE6DA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5" name="Text 30">
          <a:extLst>
            <a:ext uri="{FF2B5EF4-FFF2-40B4-BE49-F238E27FC236}">
              <a16:creationId xmlns:a16="http://schemas.microsoft.com/office/drawing/2014/main" id="{BB406A0F-F4F8-4AFF-BC53-F6E6B7FB49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6" name="Text 31">
          <a:extLst>
            <a:ext uri="{FF2B5EF4-FFF2-40B4-BE49-F238E27FC236}">
              <a16:creationId xmlns:a16="http://schemas.microsoft.com/office/drawing/2014/main" id="{5B4513A6-C9DB-4614-98D0-10E0F19F66A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7" name="Text 32">
          <a:extLst>
            <a:ext uri="{FF2B5EF4-FFF2-40B4-BE49-F238E27FC236}">
              <a16:creationId xmlns:a16="http://schemas.microsoft.com/office/drawing/2014/main" id="{28CEF083-D49B-45DF-8373-44CC951041A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8" name="Text 33">
          <a:extLst>
            <a:ext uri="{FF2B5EF4-FFF2-40B4-BE49-F238E27FC236}">
              <a16:creationId xmlns:a16="http://schemas.microsoft.com/office/drawing/2014/main" id="{E35E4D1B-FD87-4AEF-A441-C0A2116ED62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19" name="Text 34">
          <a:extLst>
            <a:ext uri="{FF2B5EF4-FFF2-40B4-BE49-F238E27FC236}">
              <a16:creationId xmlns:a16="http://schemas.microsoft.com/office/drawing/2014/main" id="{AC6E358A-A338-4371-ACBF-0B2AE8345F7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0" name="Text 35">
          <a:extLst>
            <a:ext uri="{FF2B5EF4-FFF2-40B4-BE49-F238E27FC236}">
              <a16:creationId xmlns:a16="http://schemas.microsoft.com/office/drawing/2014/main" id="{963C8E90-6741-4656-95D2-C0761425449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1" name="Text 36">
          <a:extLst>
            <a:ext uri="{FF2B5EF4-FFF2-40B4-BE49-F238E27FC236}">
              <a16:creationId xmlns:a16="http://schemas.microsoft.com/office/drawing/2014/main" id="{83A3678E-83CA-4943-AB3C-7F702837AE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2" name="Text 37">
          <a:extLst>
            <a:ext uri="{FF2B5EF4-FFF2-40B4-BE49-F238E27FC236}">
              <a16:creationId xmlns:a16="http://schemas.microsoft.com/office/drawing/2014/main" id="{5976E0FB-822D-4156-B090-B02887D0EAA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3" name="Text 38">
          <a:extLst>
            <a:ext uri="{FF2B5EF4-FFF2-40B4-BE49-F238E27FC236}">
              <a16:creationId xmlns:a16="http://schemas.microsoft.com/office/drawing/2014/main" id="{5EF71BE8-5265-40A1-A5C9-768C632BE7B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4" name="Text 39">
          <a:extLst>
            <a:ext uri="{FF2B5EF4-FFF2-40B4-BE49-F238E27FC236}">
              <a16:creationId xmlns:a16="http://schemas.microsoft.com/office/drawing/2014/main" id="{BC809871-3B2C-4EC0-BC14-3ED0DF680DA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5" name="Text 40">
          <a:extLst>
            <a:ext uri="{FF2B5EF4-FFF2-40B4-BE49-F238E27FC236}">
              <a16:creationId xmlns:a16="http://schemas.microsoft.com/office/drawing/2014/main" id="{BD0A37A8-6C61-4934-8577-07AD23EEE42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6" name="Text 41">
          <a:extLst>
            <a:ext uri="{FF2B5EF4-FFF2-40B4-BE49-F238E27FC236}">
              <a16:creationId xmlns:a16="http://schemas.microsoft.com/office/drawing/2014/main" id="{33A417B5-D493-49DE-B932-8DB154510A3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7" name="Text 42">
          <a:extLst>
            <a:ext uri="{FF2B5EF4-FFF2-40B4-BE49-F238E27FC236}">
              <a16:creationId xmlns:a16="http://schemas.microsoft.com/office/drawing/2014/main" id="{E7ECD4F1-1CBE-4220-AABF-4935E09AE3B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8" name="Text 1">
          <a:extLst>
            <a:ext uri="{FF2B5EF4-FFF2-40B4-BE49-F238E27FC236}">
              <a16:creationId xmlns:a16="http://schemas.microsoft.com/office/drawing/2014/main" id="{9966E4D5-2A07-42B4-A1A2-0BE4836EB7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29" name="Text 2">
          <a:extLst>
            <a:ext uri="{FF2B5EF4-FFF2-40B4-BE49-F238E27FC236}">
              <a16:creationId xmlns:a16="http://schemas.microsoft.com/office/drawing/2014/main" id="{05B538FF-3669-4508-888A-909CB355516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0" name="Text 3">
          <a:extLst>
            <a:ext uri="{FF2B5EF4-FFF2-40B4-BE49-F238E27FC236}">
              <a16:creationId xmlns:a16="http://schemas.microsoft.com/office/drawing/2014/main" id="{36C9EEC4-6F38-449B-94F4-6F8F006E78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id="{C86A4668-B440-494C-AA36-D75BD47007F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2" name="Text 5">
          <a:extLst>
            <a:ext uri="{FF2B5EF4-FFF2-40B4-BE49-F238E27FC236}">
              <a16:creationId xmlns:a16="http://schemas.microsoft.com/office/drawing/2014/main" id="{D7C37863-3DEB-4527-BC7B-B866485F915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3" name="Text 6">
          <a:extLst>
            <a:ext uri="{FF2B5EF4-FFF2-40B4-BE49-F238E27FC236}">
              <a16:creationId xmlns:a16="http://schemas.microsoft.com/office/drawing/2014/main" id="{6B03ADF8-EA5A-46F4-93BD-5C28131F150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4" name="Text 7">
          <a:extLst>
            <a:ext uri="{FF2B5EF4-FFF2-40B4-BE49-F238E27FC236}">
              <a16:creationId xmlns:a16="http://schemas.microsoft.com/office/drawing/2014/main" id="{5C156002-A46A-4EFF-B2F5-4764346D90D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5" name="Text 8">
          <a:extLst>
            <a:ext uri="{FF2B5EF4-FFF2-40B4-BE49-F238E27FC236}">
              <a16:creationId xmlns:a16="http://schemas.microsoft.com/office/drawing/2014/main" id="{960120E3-1DBD-44AC-B83A-3878AAC52D4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6" name="Text 9">
          <a:extLst>
            <a:ext uri="{FF2B5EF4-FFF2-40B4-BE49-F238E27FC236}">
              <a16:creationId xmlns:a16="http://schemas.microsoft.com/office/drawing/2014/main" id="{36737BAE-2E44-4348-B9E4-4E19BD4CCE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7" name="Text 10">
          <a:extLst>
            <a:ext uri="{FF2B5EF4-FFF2-40B4-BE49-F238E27FC236}">
              <a16:creationId xmlns:a16="http://schemas.microsoft.com/office/drawing/2014/main" id="{DAE80808-0156-4BB2-BAB9-2A9ECB6A731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8" name="Text 11">
          <a:extLst>
            <a:ext uri="{FF2B5EF4-FFF2-40B4-BE49-F238E27FC236}">
              <a16:creationId xmlns:a16="http://schemas.microsoft.com/office/drawing/2014/main" id="{FC9154F3-377E-47EC-9515-73046BB03F4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39" name="Text 12">
          <a:extLst>
            <a:ext uri="{FF2B5EF4-FFF2-40B4-BE49-F238E27FC236}">
              <a16:creationId xmlns:a16="http://schemas.microsoft.com/office/drawing/2014/main" id="{29B57AE7-84ED-442C-BFE0-72DF759730B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0" name="Text 13">
          <a:extLst>
            <a:ext uri="{FF2B5EF4-FFF2-40B4-BE49-F238E27FC236}">
              <a16:creationId xmlns:a16="http://schemas.microsoft.com/office/drawing/2014/main" id="{143AFA65-754C-4C2D-A8D7-FDD6FE6B88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1" name="Text 14">
          <a:extLst>
            <a:ext uri="{FF2B5EF4-FFF2-40B4-BE49-F238E27FC236}">
              <a16:creationId xmlns:a16="http://schemas.microsoft.com/office/drawing/2014/main" id="{002A6E78-E94F-4CE2-8808-A8180E72915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2" name="Text 15">
          <a:extLst>
            <a:ext uri="{FF2B5EF4-FFF2-40B4-BE49-F238E27FC236}">
              <a16:creationId xmlns:a16="http://schemas.microsoft.com/office/drawing/2014/main" id="{5443530A-B3ED-468D-9613-2886B6CFC8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3" name="Text 16">
          <a:extLst>
            <a:ext uri="{FF2B5EF4-FFF2-40B4-BE49-F238E27FC236}">
              <a16:creationId xmlns:a16="http://schemas.microsoft.com/office/drawing/2014/main" id="{6B435EB4-E581-4F19-AC5A-9261E4D570D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4" name="Text 17">
          <a:extLst>
            <a:ext uri="{FF2B5EF4-FFF2-40B4-BE49-F238E27FC236}">
              <a16:creationId xmlns:a16="http://schemas.microsoft.com/office/drawing/2014/main" id="{65624CED-002C-43B7-B750-40B1C885D6A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5" name="Text 18">
          <a:extLst>
            <a:ext uri="{FF2B5EF4-FFF2-40B4-BE49-F238E27FC236}">
              <a16:creationId xmlns:a16="http://schemas.microsoft.com/office/drawing/2014/main" id="{4D0C8A06-FACB-48B9-B7CF-D067C4B2506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6" name="Text 19">
          <a:extLst>
            <a:ext uri="{FF2B5EF4-FFF2-40B4-BE49-F238E27FC236}">
              <a16:creationId xmlns:a16="http://schemas.microsoft.com/office/drawing/2014/main" id="{3FEEC87B-EC73-4892-BBD5-5BD9DE152C0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7" name="Text 20">
          <a:extLst>
            <a:ext uri="{FF2B5EF4-FFF2-40B4-BE49-F238E27FC236}">
              <a16:creationId xmlns:a16="http://schemas.microsoft.com/office/drawing/2014/main" id="{71AF956B-D649-4940-8D90-1FE3BEC93F5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8" name="Text 21">
          <a:extLst>
            <a:ext uri="{FF2B5EF4-FFF2-40B4-BE49-F238E27FC236}">
              <a16:creationId xmlns:a16="http://schemas.microsoft.com/office/drawing/2014/main" id="{6CA57B37-D072-420B-93B8-8239A62ABE5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49" name="Text 22">
          <a:extLst>
            <a:ext uri="{FF2B5EF4-FFF2-40B4-BE49-F238E27FC236}">
              <a16:creationId xmlns:a16="http://schemas.microsoft.com/office/drawing/2014/main" id="{D58A10EB-AC21-4AC0-8ACF-6BDB88986B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0" name="Text 23">
          <a:extLst>
            <a:ext uri="{FF2B5EF4-FFF2-40B4-BE49-F238E27FC236}">
              <a16:creationId xmlns:a16="http://schemas.microsoft.com/office/drawing/2014/main" id="{530C086A-B7AB-4D16-BE90-8D49BA26F3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1" name="Text 24">
          <a:extLst>
            <a:ext uri="{FF2B5EF4-FFF2-40B4-BE49-F238E27FC236}">
              <a16:creationId xmlns:a16="http://schemas.microsoft.com/office/drawing/2014/main" id="{CB6CA067-C3FC-4ADA-A335-B2CE182839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2" name="Text 25">
          <a:extLst>
            <a:ext uri="{FF2B5EF4-FFF2-40B4-BE49-F238E27FC236}">
              <a16:creationId xmlns:a16="http://schemas.microsoft.com/office/drawing/2014/main" id="{4E94A6D6-011C-41B2-B1EC-906800FE266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3" name="Text 26">
          <a:extLst>
            <a:ext uri="{FF2B5EF4-FFF2-40B4-BE49-F238E27FC236}">
              <a16:creationId xmlns:a16="http://schemas.microsoft.com/office/drawing/2014/main" id="{F24D8249-A4AA-4747-ACF6-BB687D58687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4" name="Text 27">
          <a:extLst>
            <a:ext uri="{FF2B5EF4-FFF2-40B4-BE49-F238E27FC236}">
              <a16:creationId xmlns:a16="http://schemas.microsoft.com/office/drawing/2014/main" id="{CCFE1B4D-417F-4624-B8DC-326ED69473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5" name="Text 28">
          <a:extLst>
            <a:ext uri="{FF2B5EF4-FFF2-40B4-BE49-F238E27FC236}">
              <a16:creationId xmlns:a16="http://schemas.microsoft.com/office/drawing/2014/main" id="{596A05D3-3F77-4D00-8239-B0119E56EA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6" name="Text 29">
          <a:extLst>
            <a:ext uri="{FF2B5EF4-FFF2-40B4-BE49-F238E27FC236}">
              <a16:creationId xmlns:a16="http://schemas.microsoft.com/office/drawing/2014/main" id="{8494D626-AC89-4BB8-95EE-78FABDA4A0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7" name="Text 30">
          <a:extLst>
            <a:ext uri="{FF2B5EF4-FFF2-40B4-BE49-F238E27FC236}">
              <a16:creationId xmlns:a16="http://schemas.microsoft.com/office/drawing/2014/main" id="{447F79B8-04A7-449C-AC95-7522534AB6A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8" name="Text 31">
          <a:extLst>
            <a:ext uri="{FF2B5EF4-FFF2-40B4-BE49-F238E27FC236}">
              <a16:creationId xmlns:a16="http://schemas.microsoft.com/office/drawing/2014/main" id="{BD615C27-FD72-419D-827D-E2F2B44B26C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59" name="Text 32">
          <a:extLst>
            <a:ext uri="{FF2B5EF4-FFF2-40B4-BE49-F238E27FC236}">
              <a16:creationId xmlns:a16="http://schemas.microsoft.com/office/drawing/2014/main" id="{F56772CD-A0EA-4E41-8B34-9851C5843B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0" name="Text 33">
          <a:extLst>
            <a:ext uri="{FF2B5EF4-FFF2-40B4-BE49-F238E27FC236}">
              <a16:creationId xmlns:a16="http://schemas.microsoft.com/office/drawing/2014/main" id="{535B109A-C3DF-4C39-8119-8C7D110FFF4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1" name="Text 34">
          <a:extLst>
            <a:ext uri="{FF2B5EF4-FFF2-40B4-BE49-F238E27FC236}">
              <a16:creationId xmlns:a16="http://schemas.microsoft.com/office/drawing/2014/main" id="{766514B9-A974-45C8-9580-1BCF5899953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2" name="Text 35">
          <a:extLst>
            <a:ext uri="{FF2B5EF4-FFF2-40B4-BE49-F238E27FC236}">
              <a16:creationId xmlns:a16="http://schemas.microsoft.com/office/drawing/2014/main" id="{5136ED52-1BAB-494E-B228-7184A95D005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3" name="Text 36">
          <a:extLst>
            <a:ext uri="{FF2B5EF4-FFF2-40B4-BE49-F238E27FC236}">
              <a16:creationId xmlns:a16="http://schemas.microsoft.com/office/drawing/2014/main" id="{AE941BFA-D619-4CAE-902B-E89E4A64AB8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4" name="Text 37">
          <a:extLst>
            <a:ext uri="{FF2B5EF4-FFF2-40B4-BE49-F238E27FC236}">
              <a16:creationId xmlns:a16="http://schemas.microsoft.com/office/drawing/2014/main" id="{85197BEC-80FE-4CE6-BEF6-890B4F94ABC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5" name="Text 38">
          <a:extLst>
            <a:ext uri="{FF2B5EF4-FFF2-40B4-BE49-F238E27FC236}">
              <a16:creationId xmlns:a16="http://schemas.microsoft.com/office/drawing/2014/main" id="{2B317751-551C-43A4-972D-9951B562A36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6" name="Text 39">
          <a:extLst>
            <a:ext uri="{FF2B5EF4-FFF2-40B4-BE49-F238E27FC236}">
              <a16:creationId xmlns:a16="http://schemas.microsoft.com/office/drawing/2014/main" id="{8B970B42-F2C3-409F-9053-7CAFB93E4AB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7" name="Text 40">
          <a:extLst>
            <a:ext uri="{FF2B5EF4-FFF2-40B4-BE49-F238E27FC236}">
              <a16:creationId xmlns:a16="http://schemas.microsoft.com/office/drawing/2014/main" id="{08EE333A-B848-4060-801E-300176843A8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8" name="Text 41">
          <a:extLst>
            <a:ext uri="{FF2B5EF4-FFF2-40B4-BE49-F238E27FC236}">
              <a16:creationId xmlns:a16="http://schemas.microsoft.com/office/drawing/2014/main" id="{C8B1BB05-5343-4D54-B331-336AB7F64B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69" name="Text 42">
          <a:extLst>
            <a:ext uri="{FF2B5EF4-FFF2-40B4-BE49-F238E27FC236}">
              <a16:creationId xmlns:a16="http://schemas.microsoft.com/office/drawing/2014/main" id="{0F71A3F2-E3B3-459E-B339-8F8BE4F346D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0" name="Text 1">
          <a:extLst>
            <a:ext uri="{FF2B5EF4-FFF2-40B4-BE49-F238E27FC236}">
              <a16:creationId xmlns:a16="http://schemas.microsoft.com/office/drawing/2014/main" id="{D4FA992F-723E-4DEF-8ED3-C438319CE4E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1" name="Text 2">
          <a:extLst>
            <a:ext uri="{FF2B5EF4-FFF2-40B4-BE49-F238E27FC236}">
              <a16:creationId xmlns:a16="http://schemas.microsoft.com/office/drawing/2014/main" id="{AF24F45C-9FFE-44B3-AE31-0ACBDC4794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2" name="Text 3">
          <a:extLst>
            <a:ext uri="{FF2B5EF4-FFF2-40B4-BE49-F238E27FC236}">
              <a16:creationId xmlns:a16="http://schemas.microsoft.com/office/drawing/2014/main" id="{4D8982DB-2677-4813-B2DD-92A02A3EB67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id="{8363F365-4E72-492D-B30D-349B95AFEAA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4" name="Text 5">
          <a:extLst>
            <a:ext uri="{FF2B5EF4-FFF2-40B4-BE49-F238E27FC236}">
              <a16:creationId xmlns:a16="http://schemas.microsoft.com/office/drawing/2014/main" id="{24254221-410C-42AB-9E14-861C4F8C393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5" name="Text 6">
          <a:extLst>
            <a:ext uri="{FF2B5EF4-FFF2-40B4-BE49-F238E27FC236}">
              <a16:creationId xmlns:a16="http://schemas.microsoft.com/office/drawing/2014/main" id="{9A527C32-4756-46D1-AAEC-7CB4EC6D7D1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6" name="Text 7">
          <a:extLst>
            <a:ext uri="{FF2B5EF4-FFF2-40B4-BE49-F238E27FC236}">
              <a16:creationId xmlns:a16="http://schemas.microsoft.com/office/drawing/2014/main" id="{A4911FB2-3F18-40CA-9824-8906A97CBC2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7" name="Text 8">
          <a:extLst>
            <a:ext uri="{FF2B5EF4-FFF2-40B4-BE49-F238E27FC236}">
              <a16:creationId xmlns:a16="http://schemas.microsoft.com/office/drawing/2014/main" id="{E9796CF0-3E15-4312-8312-203AFE9D01A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8" name="Text 9">
          <a:extLst>
            <a:ext uri="{FF2B5EF4-FFF2-40B4-BE49-F238E27FC236}">
              <a16:creationId xmlns:a16="http://schemas.microsoft.com/office/drawing/2014/main" id="{38A52DB8-7B7D-41FB-8B4C-93B32D7B01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79" name="Text 10">
          <a:extLst>
            <a:ext uri="{FF2B5EF4-FFF2-40B4-BE49-F238E27FC236}">
              <a16:creationId xmlns:a16="http://schemas.microsoft.com/office/drawing/2014/main" id="{26780112-4FF8-48E4-98C4-AB7180A652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0" name="Text 11">
          <a:extLst>
            <a:ext uri="{FF2B5EF4-FFF2-40B4-BE49-F238E27FC236}">
              <a16:creationId xmlns:a16="http://schemas.microsoft.com/office/drawing/2014/main" id="{84E74165-BAB1-42D2-96F1-1165E15E96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1" name="Text 12">
          <a:extLst>
            <a:ext uri="{FF2B5EF4-FFF2-40B4-BE49-F238E27FC236}">
              <a16:creationId xmlns:a16="http://schemas.microsoft.com/office/drawing/2014/main" id="{ECA58A35-DE86-4F41-8D03-F1601D42C4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2" name="Text 13">
          <a:extLst>
            <a:ext uri="{FF2B5EF4-FFF2-40B4-BE49-F238E27FC236}">
              <a16:creationId xmlns:a16="http://schemas.microsoft.com/office/drawing/2014/main" id="{1FACFBED-9A8C-483D-A3D4-363D0570BE4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3" name="Text 14">
          <a:extLst>
            <a:ext uri="{FF2B5EF4-FFF2-40B4-BE49-F238E27FC236}">
              <a16:creationId xmlns:a16="http://schemas.microsoft.com/office/drawing/2014/main" id="{4D58C09B-5731-41AB-A23B-A8DE2EA7D16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4" name="Text 15">
          <a:extLst>
            <a:ext uri="{FF2B5EF4-FFF2-40B4-BE49-F238E27FC236}">
              <a16:creationId xmlns:a16="http://schemas.microsoft.com/office/drawing/2014/main" id="{A3BAC770-0909-45D7-BF5B-6118995992C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5" name="Text 16">
          <a:extLst>
            <a:ext uri="{FF2B5EF4-FFF2-40B4-BE49-F238E27FC236}">
              <a16:creationId xmlns:a16="http://schemas.microsoft.com/office/drawing/2014/main" id="{C893D48D-3DA9-4772-B940-66193E2E7B0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6" name="Text 17">
          <a:extLst>
            <a:ext uri="{FF2B5EF4-FFF2-40B4-BE49-F238E27FC236}">
              <a16:creationId xmlns:a16="http://schemas.microsoft.com/office/drawing/2014/main" id="{AEBD6125-05CE-4FDC-9B9D-3A4691DC000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7" name="Text 18">
          <a:extLst>
            <a:ext uri="{FF2B5EF4-FFF2-40B4-BE49-F238E27FC236}">
              <a16:creationId xmlns:a16="http://schemas.microsoft.com/office/drawing/2014/main" id="{C5509C8D-9CF5-424F-B268-92FFD866E29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8" name="Text 19">
          <a:extLst>
            <a:ext uri="{FF2B5EF4-FFF2-40B4-BE49-F238E27FC236}">
              <a16:creationId xmlns:a16="http://schemas.microsoft.com/office/drawing/2014/main" id="{7EF7C381-4F2C-44D9-80CA-4D252C1E94C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89" name="Text 20">
          <a:extLst>
            <a:ext uri="{FF2B5EF4-FFF2-40B4-BE49-F238E27FC236}">
              <a16:creationId xmlns:a16="http://schemas.microsoft.com/office/drawing/2014/main" id="{B012FE7D-E5F5-4D84-83CC-8B0D2146A80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0" name="Text 21">
          <a:extLst>
            <a:ext uri="{FF2B5EF4-FFF2-40B4-BE49-F238E27FC236}">
              <a16:creationId xmlns:a16="http://schemas.microsoft.com/office/drawing/2014/main" id="{4405FB68-7FB6-4653-9900-E51FEB7FD48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1" name="Text 22">
          <a:extLst>
            <a:ext uri="{FF2B5EF4-FFF2-40B4-BE49-F238E27FC236}">
              <a16:creationId xmlns:a16="http://schemas.microsoft.com/office/drawing/2014/main" id="{ACF2D37D-24B9-4335-800C-9D08B714474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2" name="Text 23">
          <a:extLst>
            <a:ext uri="{FF2B5EF4-FFF2-40B4-BE49-F238E27FC236}">
              <a16:creationId xmlns:a16="http://schemas.microsoft.com/office/drawing/2014/main" id="{B6BA13D0-2580-4CF7-B138-A7B77D6DB8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3" name="Text 24">
          <a:extLst>
            <a:ext uri="{FF2B5EF4-FFF2-40B4-BE49-F238E27FC236}">
              <a16:creationId xmlns:a16="http://schemas.microsoft.com/office/drawing/2014/main" id="{178F6D42-5EC6-4936-B48C-5CA0653E475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4" name="Text 25">
          <a:extLst>
            <a:ext uri="{FF2B5EF4-FFF2-40B4-BE49-F238E27FC236}">
              <a16:creationId xmlns:a16="http://schemas.microsoft.com/office/drawing/2014/main" id="{C2AFF90D-748E-46BB-ACFD-4731080F023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5" name="Text 26">
          <a:extLst>
            <a:ext uri="{FF2B5EF4-FFF2-40B4-BE49-F238E27FC236}">
              <a16:creationId xmlns:a16="http://schemas.microsoft.com/office/drawing/2014/main" id="{0A46030F-7982-434E-97DA-A64496B5567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6" name="Text 27">
          <a:extLst>
            <a:ext uri="{FF2B5EF4-FFF2-40B4-BE49-F238E27FC236}">
              <a16:creationId xmlns:a16="http://schemas.microsoft.com/office/drawing/2014/main" id="{2F3AB919-5EE1-4BEE-B2BB-D009A017E69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7" name="Text 28">
          <a:extLst>
            <a:ext uri="{FF2B5EF4-FFF2-40B4-BE49-F238E27FC236}">
              <a16:creationId xmlns:a16="http://schemas.microsoft.com/office/drawing/2014/main" id="{4B10BD38-1BD9-493F-ADBE-BC1F81BF934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8" name="Text 29">
          <a:extLst>
            <a:ext uri="{FF2B5EF4-FFF2-40B4-BE49-F238E27FC236}">
              <a16:creationId xmlns:a16="http://schemas.microsoft.com/office/drawing/2014/main" id="{95F7C003-1019-4906-A804-B8C685478C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699" name="Text 30">
          <a:extLst>
            <a:ext uri="{FF2B5EF4-FFF2-40B4-BE49-F238E27FC236}">
              <a16:creationId xmlns:a16="http://schemas.microsoft.com/office/drawing/2014/main" id="{4826AC74-A867-4080-BE82-C1DDB6F1324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0" name="Text 31">
          <a:extLst>
            <a:ext uri="{FF2B5EF4-FFF2-40B4-BE49-F238E27FC236}">
              <a16:creationId xmlns:a16="http://schemas.microsoft.com/office/drawing/2014/main" id="{B69FE241-8F16-4FD2-BFB9-397DE684C9C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1" name="Text 32">
          <a:extLst>
            <a:ext uri="{FF2B5EF4-FFF2-40B4-BE49-F238E27FC236}">
              <a16:creationId xmlns:a16="http://schemas.microsoft.com/office/drawing/2014/main" id="{E8F947E6-0FA8-4EBA-85A8-560604D0F9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2" name="Text 33">
          <a:extLst>
            <a:ext uri="{FF2B5EF4-FFF2-40B4-BE49-F238E27FC236}">
              <a16:creationId xmlns:a16="http://schemas.microsoft.com/office/drawing/2014/main" id="{3C4DFE47-113B-4268-B5CC-DF2FCCEE875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3" name="Text 34">
          <a:extLst>
            <a:ext uri="{FF2B5EF4-FFF2-40B4-BE49-F238E27FC236}">
              <a16:creationId xmlns:a16="http://schemas.microsoft.com/office/drawing/2014/main" id="{C4DF916C-704C-41B5-B385-3EF3F21A50B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4" name="Text 35">
          <a:extLst>
            <a:ext uri="{FF2B5EF4-FFF2-40B4-BE49-F238E27FC236}">
              <a16:creationId xmlns:a16="http://schemas.microsoft.com/office/drawing/2014/main" id="{894EE12C-77CE-4B6E-AAFC-EB81EE6C781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5" name="Text 36">
          <a:extLst>
            <a:ext uri="{FF2B5EF4-FFF2-40B4-BE49-F238E27FC236}">
              <a16:creationId xmlns:a16="http://schemas.microsoft.com/office/drawing/2014/main" id="{F368A7EB-9CDA-431A-9EF1-B835899DBAC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6" name="Text 37">
          <a:extLst>
            <a:ext uri="{FF2B5EF4-FFF2-40B4-BE49-F238E27FC236}">
              <a16:creationId xmlns:a16="http://schemas.microsoft.com/office/drawing/2014/main" id="{EAB846FA-7290-49A6-8508-22B2DAB86D0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7" name="Text 38">
          <a:extLst>
            <a:ext uri="{FF2B5EF4-FFF2-40B4-BE49-F238E27FC236}">
              <a16:creationId xmlns:a16="http://schemas.microsoft.com/office/drawing/2014/main" id="{CC67340A-8F19-44E1-86C5-A323BA6E8B4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8" name="Text 39">
          <a:extLst>
            <a:ext uri="{FF2B5EF4-FFF2-40B4-BE49-F238E27FC236}">
              <a16:creationId xmlns:a16="http://schemas.microsoft.com/office/drawing/2014/main" id="{6311DF1C-63EF-4A3C-BC2C-B6A7959F38C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09" name="Text 40">
          <a:extLst>
            <a:ext uri="{FF2B5EF4-FFF2-40B4-BE49-F238E27FC236}">
              <a16:creationId xmlns:a16="http://schemas.microsoft.com/office/drawing/2014/main" id="{0E7D614D-A82D-41AF-8F6A-22D11655E8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0" name="Text 41">
          <a:extLst>
            <a:ext uri="{FF2B5EF4-FFF2-40B4-BE49-F238E27FC236}">
              <a16:creationId xmlns:a16="http://schemas.microsoft.com/office/drawing/2014/main" id="{76447FB5-870C-41A2-8CC4-678082EFAA4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1" name="Text 42">
          <a:extLst>
            <a:ext uri="{FF2B5EF4-FFF2-40B4-BE49-F238E27FC236}">
              <a16:creationId xmlns:a16="http://schemas.microsoft.com/office/drawing/2014/main" id="{C33B6F61-10C1-4F11-B9F9-5EA3FB69966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2" name="Text 1">
          <a:extLst>
            <a:ext uri="{FF2B5EF4-FFF2-40B4-BE49-F238E27FC236}">
              <a16:creationId xmlns:a16="http://schemas.microsoft.com/office/drawing/2014/main" id="{5D9AD1F8-DB1C-4E33-9C82-E29146D3F65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3" name="Text 2">
          <a:extLst>
            <a:ext uri="{FF2B5EF4-FFF2-40B4-BE49-F238E27FC236}">
              <a16:creationId xmlns:a16="http://schemas.microsoft.com/office/drawing/2014/main" id="{5525CE37-5B23-43D1-815E-DA2F88C733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4" name="Text 3">
          <a:extLst>
            <a:ext uri="{FF2B5EF4-FFF2-40B4-BE49-F238E27FC236}">
              <a16:creationId xmlns:a16="http://schemas.microsoft.com/office/drawing/2014/main" id="{30D26A7C-2D6C-45B7-93AB-D41981B2658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id="{BBF90334-11A9-4277-9D5C-C8D325CD1F3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6" name="Text 5">
          <a:extLst>
            <a:ext uri="{FF2B5EF4-FFF2-40B4-BE49-F238E27FC236}">
              <a16:creationId xmlns:a16="http://schemas.microsoft.com/office/drawing/2014/main" id="{E8A12568-D20A-42B8-B689-D8036065945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7" name="Text 6">
          <a:extLst>
            <a:ext uri="{FF2B5EF4-FFF2-40B4-BE49-F238E27FC236}">
              <a16:creationId xmlns:a16="http://schemas.microsoft.com/office/drawing/2014/main" id="{F4323E73-94F2-4AC1-B2BD-40F23EB6576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8" name="Text 7">
          <a:extLst>
            <a:ext uri="{FF2B5EF4-FFF2-40B4-BE49-F238E27FC236}">
              <a16:creationId xmlns:a16="http://schemas.microsoft.com/office/drawing/2014/main" id="{172779CD-6803-4401-80A0-C2AC36D7E36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19" name="Text 8">
          <a:extLst>
            <a:ext uri="{FF2B5EF4-FFF2-40B4-BE49-F238E27FC236}">
              <a16:creationId xmlns:a16="http://schemas.microsoft.com/office/drawing/2014/main" id="{27CBCC99-CE9A-45A7-92A8-9F318258A55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0" name="Text 9">
          <a:extLst>
            <a:ext uri="{FF2B5EF4-FFF2-40B4-BE49-F238E27FC236}">
              <a16:creationId xmlns:a16="http://schemas.microsoft.com/office/drawing/2014/main" id="{633A2542-6035-4781-A957-6DADCB27520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1" name="Text 10">
          <a:extLst>
            <a:ext uri="{FF2B5EF4-FFF2-40B4-BE49-F238E27FC236}">
              <a16:creationId xmlns:a16="http://schemas.microsoft.com/office/drawing/2014/main" id="{DED3EBB8-A12D-4A94-B1B1-8D6E9234616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2" name="Text 11">
          <a:extLst>
            <a:ext uri="{FF2B5EF4-FFF2-40B4-BE49-F238E27FC236}">
              <a16:creationId xmlns:a16="http://schemas.microsoft.com/office/drawing/2014/main" id="{0B7B9705-979C-4898-8F6D-8E3E8DE3842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3" name="Text 12">
          <a:extLst>
            <a:ext uri="{FF2B5EF4-FFF2-40B4-BE49-F238E27FC236}">
              <a16:creationId xmlns:a16="http://schemas.microsoft.com/office/drawing/2014/main" id="{99397405-5DFA-44A6-98DC-D95013D7E7D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4" name="Text 13">
          <a:extLst>
            <a:ext uri="{FF2B5EF4-FFF2-40B4-BE49-F238E27FC236}">
              <a16:creationId xmlns:a16="http://schemas.microsoft.com/office/drawing/2014/main" id="{D5F7C76F-6FC2-48E0-90B2-E709EF1FBD7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5" name="Text 14">
          <a:extLst>
            <a:ext uri="{FF2B5EF4-FFF2-40B4-BE49-F238E27FC236}">
              <a16:creationId xmlns:a16="http://schemas.microsoft.com/office/drawing/2014/main" id="{3BA8281C-BB67-4A64-84CA-F6C2CAAE2E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6" name="Text 15">
          <a:extLst>
            <a:ext uri="{FF2B5EF4-FFF2-40B4-BE49-F238E27FC236}">
              <a16:creationId xmlns:a16="http://schemas.microsoft.com/office/drawing/2014/main" id="{8DAA609F-F208-4B0C-955C-B5EF3DD0042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7" name="Text 16">
          <a:extLst>
            <a:ext uri="{FF2B5EF4-FFF2-40B4-BE49-F238E27FC236}">
              <a16:creationId xmlns:a16="http://schemas.microsoft.com/office/drawing/2014/main" id="{8EC806B1-B764-4064-81E2-C0B10FC5CCD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8" name="Text 17">
          <a:extLst>
            <a:ext uri="{FF2B5EF4-FFF2-40B4-BE49-F238E27FC236}">
              <a16:creationId xmlns:a16="http://schemas.microsoft.com/office/drawing/2014/main" id="{7C202D0C-B07A-4EF4-B1D9-E01B513F6BC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29" name="Text 18">
          <a:extLst>
            <a:ext uri="{FF2B5EF4-FFF2-40B4-BE49-F238E27FC236}">
              <a16:creationId xmlns:a16="http://schemas.microsoft.com/office/drawing/2014/main" id="{CFA1A760-2F72-48B6-815D-F32D92F7724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0" name="Text 19">
          <a:extLst>
            <a:ext uri="{FF2B5EF4-FFF2-40B4-BE49-F238E27FC236}">
              <a16:creationId xmlns:a16="http://schemas.microsoft.com/office/drawing/2014/main" id="{21A3552D-FDBC-4452-BF94-418DEA4C51A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1" name="Text 20">
          <a:extLst>
            <a:ext uri="{FF2B5EF4-FFF2-40B4-BE49-F238E27FC236}">
              <a16:creationId xmlns:a16="http://schemas.microsoft.com/office/drawing/2014/main" id="{968E7546-06F3-4DEB-9142-3A4EDFEA999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2" name="Text 21">
          <a:extLst>
            <a:ext uri="{FF2B5EF4-FFF2-40B4-BE49-F238E27FC236}">
              <a16:creationId xmlns:a16="http://schemas.microsoft.com/office/drawing/2014/main" id="{663ADC9E-F5B5-4D3E-BACC-94983EE76C5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3" name="Text 22">
          <a:extLst>
            <a:ext uri="{FF2B5EF4-FFF2-40B4-BE49-F238E27FC236}">
              <a16:creationId xmlns:a16="http://schemas.microsoft.com/office/drawing/2014/main" id="{25BEC52C-2418-4741-8893-C8EA2CEACE7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4" name="Text 23">
          <a:extLst>
            <a:ext uri="{FF2B5EF4-FFF2-40B4-BE49-F238E27FC236}">
              <a16:creationId xmlns:a16="http://schemas.microsoft.com/office/drawing/2014/main" id="{962001CD-1F95-4BA7-9870-D84C93BB74D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5" name="Text 24">
          <a:extLst>
            <a:ext uri="{FF2B5EF4-FFF2-40B4-BE49-F238E27FC236}">
              <a16:creationId xmlns:a16="http://schemas.microsoft.com/office/drawing/2014/main" id="{CA0A60D4-CCC7-4BCC-9D42-B268D1FCC67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6" name="Text 25">
          <a:extLst>
            <a:ext uri="{FF2B5EF4-FFF2-40B4-BE49-F238E27FC236}">
              <a16:creationId xmlns:a16="http://schemas.microsoft.com/office/drawing/2014/main" id="{83ED3113-FB65-48CD-902D-34237021133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7" name="Text 26">
          <a:extLst>
            <a:ext uri="{FF2B5EF4-FFF2-40B4-BE49-F238E27FC236}">
              <a16:creationId xmlns:a16="http://schemas.microsoft.com/office/drawing/2014/main" id="{D805D859-0212-4E05-A761-37E57A28F45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8" name="Text 27">
          <a:extLst>
            <a:ext uri="{FF2B5EF4-FFF2-40B4-BE49-F238E27FC236}">
              <a16:creationId xmlns:a16="http://schemas.microsoft.com/office/drawing/2014/main" id="{AF19AC49-52B8-4CCD-AB5E-128BC82B354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39" name="Text 28">
          <a:extLst>
            <a:ext uri="{FF2B5EF4-FFF2-40B4-BE49-F238E27FC236}">
              <a16:creationId xmlns:a16="http://schemas.microsoft.com/office/drawing/2014/main" id="{338ED213-5001-4E6A-B59E-D68C861B9A5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0" name="Text 29">
          <a:extLst>
            <a:ext uri="{FF2B5EF4-FFF2-40B4-BE49-F238E27FC236}">
              <a16:creationId xmlns:a16="http://schemas.microsoft.com/office/drawing/2014/main" id="{D96794A3-A069-4ACB-9B1A-51568B83D8D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1" name="Text 30">
          <a:extLst>
            <a:ext uri="{FF2B5EF4-FFF2-40B4-BE49-F238E27FC236}">
              <a16:creationId xmlns:a16="http://schemas.microsoft.com/office/drawing/2014/main" id="{A55FA5E1-524A-4E0E-B24C-9FD3E29F95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2" name="Text 31">
          <a:extLst>
            <a:ext uri="{FF2B5EF4-FFF2-40B4-BE49-F238E27FC236}">
              <a16:creationId xmlns:a16="http://schemas.microsoft.com/office/drawing/2014/main" id="{587A36A4-96C9-4069-8B43-B3152F57FD8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3" name="Text 32">
          <a:extLst>
            <a:ext uri="{FF2B5EF4-FFF2-40B4-BE49-F238E27FC236}">
              <a16:creationId xmlns:a16="http://schemas.microsoft.com/office/drawing/2014/main" id="{3696C6DD-45B1-4C87-AD1C-FF8333C7D91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4" name="Text 33">
          <a:extLst>
            <a:ext uri="{FF2B5EF4-FFF2-40B4-BE49-F238E27FC236}">
              <a16:creationId xmlns:a16="http://schemas.microsoft.com/office/drawing/2014/main" id="{B92DADB4-60A9-4563-9674-7186774839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5" name="Text 34">
          <a:extLst>
            <a:ext uri="{FF2B5EF4-FFF2-40B4-BE49-F238E27FC236}">
              <a16:creationId xmlns:a16="http://schemas.microsoft.com/office/drawing/2014/main" id="{0A7E74AE-77F2-49F4-9A5D-F85A4E2C4A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6" name="Text 35">
          <a:extLst>
            <a:ext uri="{FF2B5EF4-FFF2-40B4-BE49-F238E27FC236}">
              <a16:creationId xmlns:a16="http://schemas.microsoft.com/office/drawing/2014/main" id="{A9F8FB75-C26C-4936-B42C-A84C10D99BD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7" name="Text 36">
          <a:extLst>
            <a:ext uri="{FF2B5EF4-FFF2-40B4-BE49-F238E27FC236}">
              <a16:creationId xmlns:a16="http://schemas.microsoft.com/office/drawing/2014/main" id="{BE288938-1B52-4924-8315-3466356D81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8" name="Text 37">
          <a:extLst>
            <a:ext uri="{FF2B5EF4-FFF2-40B4-BE49-F238E27FC236}">
              <a16:creationId xmlns:a16="http://schemas.microsoft.com/office/drawing/2014/main" id="{7D3874E1-75B4-4907-B5E8-185A6FD42C6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49" name="Text 38">
          <a:extLst>
            <a:ext uri="{FF2B5EF4-FFF2-40B4-BE49-F238E27FC236}">
              <a16:creationId xmlns:a16="http://schemas.microsoft.com/office/drawing/2014/main" id="{1C8A7A1C-3974-46AA-B466-D1596E8E86C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0" name="Text 39">
          <a:extLst>
            <a:ext uri="{FF2B5EF4-FFF2-40B4-BE49-F238E27FC236}">
              <a16:creationId xmlns:a16="http://schemas.microsoft.com/office/drawing/2014/main" id="{305A874C-5F13-4FDD-BBC9-7119A116096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1" name="Text 40">
          <a:extLst>
            <a:ext uri="{FF2B5EF4-FFF2-40B4-BE49-F238E27FC236}">
              <a16:creationId xmlns:a16="http://schemas.microsoft.com/office/drawing/2014/main" id="{F874E44A-E2A1-42C9-8DEE-76AD37D8CB2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2" name="Text 41">
          <a:extLst>
            <a:ext uri="{FF2B5EF4-FFF2-40B4-BE49-F238E27FC236}">
              <a16:creationId xmlns:a16="http://schemas.microsoft.com/office/drawing/2014/main" id="{C3E3D6FE-79D5-4A76-912C-F43F34E493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3" name="Text 42">
          <a:extLst>
            <a:ext uri="{FF2B5EF4-FFF2-40B4-BE49-F238E27FC236}">
              <a16:creationId xmlns:a16="http://schemas.microsoft.com/office/drawing/2014/main" id="{4BFD8572-70BE-4419-B643-15BACFEB414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4" name="Text 1">
          <a:extLst>
            <a:ext uri="{FF2B5EF4-FFF2-40B4-BE49-F238E27FC236}">
              <a16:creationId xmlns:a16="http://schemas.microsoft.com/office/drawing/2014/main" id="{2AF98E84-5803-4D8B-A941-3AF0506E830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5" name="Text 2">
          <a:extLst>
            <a:ext uri="{FF2B5EF4-FFF2-40B4-BE49-F238E27FC236}">
              <a16:creationId xmlns:a16="http://schemas.microsoft.com/office/drawing/2014/main" id="{537ADF77-D842-4985-99DE-4A1D450278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6" name="Text 3">
          <a:extLst>
            <a:ext uri="{FF2B5EF4-FFF2-40B4-BE49-F238E27FC236}">
              <a16:creationId xmlns:a16="http://schemas.microsoft.com/office/drawing/2014/main" id="{5BB7FBB4-530A-4961-8526-02A592FCF3F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id="{3CF0896F-BF08-4E6A-A6E0-BAC506ED5B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8" name="Text 5">
          <a:extLst>
            <a:ext uri="{FF2B5EF4-FFF2-40B4-BE49-F238E27FC236}">
              <a16:creationId xmlns:a16="http://schemas.microsoft.com/office/drawing/2014/main" id="{5740D097-AA4B-4B67-A3BA-494F6E3441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59" name="Text 6">
          <a:extLst>
            <a:ext uri="{FF2B5EF4-FFF2-40B4-BE49-F238E27FC236}">
              <a16:creationId xmlns:a16="http://schemas.microsoft.com/office/drawing/2014/main" id="{39CB9826-B726-4097-B749-39F040CAD71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0" name="Text 7">
          <a:extLst>
            <a:ext uri="{FF2B5EF4-FFF2-40B4-BE49-F238E27FC236}">
              <a16:creationId xmlns:a16="http://schemas.microsoft.com/office/drawing/2014/main" id="{D1191011-4B31-4CA1-B20B-6CA52D57460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1" name="Text 8">
          <a:extLst>
            <a:ext uri="{FF2B5EF4-FFF2-40B4-BE49-F238E27FC236}">
              <a16:creationId xmlns:a16="http://schemas.microsoft.com/office/drawing/2014/main" id="{3F76C00F-B9C8-4A47-9A01-E869993017A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2" name="Text 9">
          <a:extLst>
            <a:ext uri="{FF2B5EF4-FFF2-40B4-BE49-F238E27FC236}">
              <a16:creationId xmlns:a16="http://schemas.microsoft.com/office/drawing/2014/main" id="{2DB9CE86-B38A-4E59-BC02-EF287ED5DE5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3" name="Text 10">
          <a:extLst>
            <a:ext uri="{FF2B5EF4-FFF2-40B4-BE49-F238E27FC236}">
              <a16:creationId xmlns:a16="http://schemas.microsoft.com/office/drawing/2014/main" id="{E4ABA65C-6E3A-4AE1-97D2-C96A326C2D2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4" name="Text 11">
          <a:extLst>
            <a:ext uri="{FF2B5EF4-FFF2-40B4-BE49-F238E27FC236}">
              <a16:creationId xmlns:a16="http://schemas.microsoft.com/office/drawing/2014/main" id="{A2669B77-C3DE-4E54-B036-CBDB90A2E20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5" name="Text 12">
          <a:extLst>
            <a:ext uri="{FF2B5EF4-FFF2-40B4-BE49-F238E27FC236}">
              <a16:creationId xmlns:a16="http://schemas.microsoft.com/office/drawing/2014/main" id="{581E12C9-5548-4FE5-987C-C3E240A8746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6" name="Text 13">
          <a:extLst>
            <a:ext uri="{FF2B5EF4-FFF2-40B4-BE49-F238E27FC236}">
              <a16:creationId xmlns:a16="http://schemas.microsoft.com/office/drawing/2014/main" id="{DACC25F1-EB5D-4494-8190-343CA0C518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7" name="Text 14">
          <a:extLst>
            <a:ext uri="{FF2B5EF4-FFF2-40B4-BE49-F238E27FC236}">
              <a16:creationId xmlns:a16="http://schemas.microsoft.com/office/drawing/2014/main" id="{13D5FF84-282E-417A-819A-182B70DB8A2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8" name="Text 15">
          <a:extLst>
            <a:ext uri="{FF2B5EF4-FFF2-40B4-BE49-F238E27FC236}">
              <a16:creationId xmlns:a16="http://schemas.microsoft.com/office/drawing/2014/main" id="{4E9A34DE-D0BF-4B0C-BEEB-2D6587CE058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69" name="Text 16">
          <a:extLst>
            <a:ext uri="{FF2B5EF4-FFF2-40B4-BE49-F238E27FC236}">
              <a16:creationId xmlns:a16="http://schemas.microsoft.com/office/drawing/2014/main" id="{B63EB5FA-1587-4172-B282-F3ACAED712C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0" name="Text 17">
          <a:extLst>
            <a:ext uri="{FF2B5EF4-FFF2-40B4-BE49-F238E27FC236}">
              <a16:creationId xmlns:a16="http://schemas.microsoft.com/office/drawing/2014/main" id="{DA3DEF53-63FA-46C0-AD35-E012F8BD5A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1" name="Text 18">
          <a:extLst>
            <a:ext uri="{FF2B5EF4-FFF2-40B4-BE49-F238E27FC236}">
              <a16:creationId xmlns:a16="http://schemas.microsoft.com/office/drawing/2014/main" id="{98FF9C01-6174-4AB4-A2F5-0B2C90E3336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2" name="Text 19">
          <a:extLst>
            <a:ext uri="{FF2B5EF4-FFF2-40B4-BE49-F238E27FC236}">
              <a16:creationId xmlns:a16="http://schemas.microsoft.com/office/drawing/2014/main" id="{A0D52976-91C0-4B23-B089-D5936FDC1C3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3" name="Text 20">
          <a:extLst>
            <a:ext uri="{FF2B5EF4-FFF2-40B4-BE49-F238E27FC236}">
              <a16:creationId xmlns:a16="http://schemas.microsoft.com/office/drawing/2014/main" id="{47A1187E-EA09-4779-900A-8A173295F14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4" name="Text 21">
          <a:extLst>
            <a:ext uri="{FF2B5EF4-FFF2-40B4-BE49-F238E27FC236}">
              <a16:creationId xmlns:a16="http://schemas.microsoft.com/office/drawing/2014/main" id="{A0ABDBEE-4694-4999-8DFD-2F1235B1251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5" name="Text 22">
          <a:extLst>
            <a:ext uri="{FF2B5EF4-FFF2-40B4-BE49-F238E27FC236}">
              <a16:creationId xmlns:a16="http://schemas.microsoft.com/office/drawing/2014/main" id="{25600730-467A-4AB5-855C-27C1DA2585E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6" name="Text 23">
          <a:extLst>
            <a:ext uri="{FF2B5EF4-FFF2-40B4-BE49-F238E27FC236}">
              <a16:creationId xmlns:a16="http://schemas.microsoft.com/office/drawing/2014/main" id="{EFC56A06-C93A-4ACB-B294-642D1550BC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7" name="Text 24">
          <a:extLst>
            <a:ext uri="{FF2B5EF4-FFF2-40B4-BE49-F238E27FC236}">
              <a16:creationId xmlns:a16="http://schemas.microsoft.com/office/drawing/2014/main" id="{CAA35DB6-CAAE-4F9C-B77A-7595F435EA4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8" name="Text 25">
          <a:extLst>
            <a:ext uri="{FF2B5EF4-FFF2-40B4-BE49-F238E27FC236}">
              <a16:creationId xmlns:a16="http://schemas.microsoft.com/office/drawing/2014/main" id="{CC8BB974-EEE8-47B0-9D53-1881563ADF9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79" name="Text 26">
          <a:extLst>
            <a:ext uri="{FF2B5EF4-FFF2-40B4-BE49-F238E27FC236}">
              <a16:creationId xmlns:a16="http://schemas.microsoft.com/office/drawing/2014/main" id="{7444E2A6-B665-4B18-A293-5007A0ED2E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0" name="Text 27">
          <a:extLst>
            <a:ext uri="{FF2B5EF4-FFF2-40B4-BE49-F238E27FC236}">
              <a16:creationId xmlns:a16="http://schemas.microsoft.com/office/drawing/2014/main" id="{1FB751BD-B281-415C-B3AB-C02C132E050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1" name="Text 28">
          <a:extLst>
            <a:ext uri="{FF2B5EF4-FFF2-40B4-BE49-F238E27FC236}">
              <a16:creationId xmlns:a16="http://schemas.microsoft.com/office/drawing/2014/main" id="{5054BFC0-235E-43C2-9835-EF750CBBFEB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2" name="Text 29">
          <a:extLst>
            <a:ext uri="{FF2B5EF4-FFF2-40B4-BE49-F238E27FC236}">
              <a16:creationId xmlns:a16="http://schemas.microsoft.com/office/drawing/2014/main" id="{EAA62EEB-E97D-403C-AAF2-81D08B02C68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3" name="Text 30">
          <a:extLst>
            <a:ext uri="{FF2B5EF4-FFF2-40B4-BE49-F238E27FC236}">
              <a16:creationId xmlns:a16="http://schemas.microsoft.com/office/drawing/2014/main" id="{C11FD9D7-4AAC-48D8-A8C0-2C1B72D3E5C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4" name="Text 31">
          <a:extLst>
            <a:ext uri="{FF2B5EF4-FFF2-40B4-BE49-F238E27FC236}">
              <a16:creationId xmlns:a16="http://schemas.microsoft.com/office/drawing/2014/main" id="{F79A9EC2-6433-48ED-9B5E-290D607AF6D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5" name="Text 32">
          <a:extLst>
            <a:ext uri="{FF2B5EF4-FFF2-40B4-BE49-F238E27FC236}">
              <a16:creationId xmlns:a16="http://schemas.microsoft.com/office/drawing/2014/main" id="{DD73CB72-ADA1-4ACA-B9DF-E65A0F67884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6" name="Text 33">
          <a:extLst>
            <a:ext uri="{FF2B5EF4-FFF2-40B4-BE49-F238E27FC236}">
              <a16:creationId xmlns:a16="http://schemas.microsoft.com/office/drawing/2014/main" id="{68550065-9D47-4B39-8B5C-7C5F7257BDB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7" name="Text 34">
          <a:extLst>
            <a:ext uri="{FF2B5EF4-FFF2-40B4-BE49-F238E27FC236}">
              <a16:creationId xmlns:a16="http://schemas.microsoft.com/office/drawing/2014/main" id="{C2A495A5-C948-446A-ACA4-ECC8A1AF3A2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8" name="Text 35">
          <a:extLst>
            <a:ext uri="{FF2B5EF4-FFF2-40B4-BE49-F238E27FC236}">
              <a16:creationId xmlns:a16="http://schemas.microsoft.com/office/drawing/2014/main" id="{14F1672A-CC17-42AD-BBE2-0B5CD17D83D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89" name="Text 36">
          <a:extLst>
            <a:ext uri="{FF2B5EF4-FFF2-40B4-BE49-F238E27FC236}">
              <a16:creationId xmlns:a16="http://schemas.microsoft.com/office/drawing/2014/main" id="{9A9482BB-3B4B-4D7A-A7FC-35011E4675C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0" name="Text 37">
          <a:extLst>
            <a:ext uri="{FF2B5EF4-FFF2-40B4-BE49-F238E27FC236}">
              <a16:creationId xmlns:a16="http://schemas.microsoft.com/office/drawing/2014/main" id="{7EB714B1-B597-487E-8A26-FD9FFCF82B2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1" name="Text 38">
          <a:extLst>
            <a:ext uri="{FF2B5EF4-FFF2-40B4-BE49-F238E27FC236}">
              <a16:creationId xmlns:a16="http://schemas.microsoft.com/office/drawing/2014/main" id="{5D55D7A9-06B1-434B-A2F8-25627908678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2" name="Text 39">
          <a:extLst>
            <a:ext uri="{FF2B5EF4-FFF2-40B4-BE49-F238E27FC236}">
              <a16:creationId xmlns:a16="http://schemas.microsoft.com/office/drawing/2014/main" id="{18124192-252A-472B-8C5C-A284ED4759E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3" name="Text 40">
          <a:extLst>
            <a:ext uri="{FF2B5EF4-FFF2-40B4-BE49-F238E27FC236}">
              <a16:creationId xmlns:a16="http://schemas.microsoft.com/office/drawing/2014/main" id="{E1CA3C57-3576-4465-94A4-D0EDE47B1FF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4" name="Text 41">
          <a:extLst>
            <a:ext uri="{FF2B5EF4-FFF2-40B4-BE49-F238E27FC236}">
              <a16:creationId xmlns:a16="http://schemas.microsoft.com/office/drawing/2014/main" id="{0D671366-7C69-4B76-90DD-425E4F37EAA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5" name="Text 42">
          <a:extLst>
            <a:ext uri="{FF2B5EF4-FFF2-40B4-BE49-F238E27FC236}">
              <a16:creationId xmlns:a16="http://schemas.microsoft.com/office/drawing/2014/main" id="{36F36E52-2B7A-4828-BE19-49B82546803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6" name="Text 1">
          <a:extLst>
            <a:ext uri="{FF2B5EF4-FFF2-40B4-BE49-F238E27FC236}">
              <a16:creationId xmlns:a16="http://schemas.microsoft.com/office/drawing/2014/main" id="{F3A2B5E7-13F1-46A0-83D7-075C47E7041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7" name="Text 2">
          <a:extLst>
            <a:ext uri="{FF2B5EF4-FFF2-40B4-BE49-F238E27FC236}">
              <a16:creationId xmlns:a16="http://schemas.microsoft.com/office/drawing/2014/main" id="{E7519F18-23A1-4FA1-95E0-A6EEBB0B0FF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8" name="Text 3">
          <a:extLst>
            <a:ext uri="{FF2B5EF4-FFF2-40B4-BE49-F238E27FC236}">
              <a16:creationId xmlns:a16="http://schemas.microsoft.com/office/drawing/2014/main" id="{80B1ED20-A1FF-4B23-B80F-A2AFF4D991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id="{FC3AD248-FB7A-44F4-8F69-A2D54097871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0" name="Text 5">
          <a:extLst>
            <a:ext uri="{FF2B5EF4-FFF2-40B4-BE49-F238E27FC236}">
              <a16:creationId xmlns:a16="http://schemas.microsoft.com/office/drawing/2014/main" id="{DFF2289D-7783-441C-9060-146287729FB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1" name="Text 6">
          <a:extLst>
            <a:ext uri="{FF2B5EF4-FFF2-40B4-BE49-F238E27FC236}">
              <a16:creationId xmlns:a16="http://schemas.microsoft.com/office/drawing/2014/main" id="{E3FCA30B-169D-4D6D-8480-701C0D92C5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2" name="Text 7">
          <a:extLst>
            <a:ext uri="{FF2B5EF4-FFF2-40B4-BE49-F238E27FC236}">
              <a16:creationId xmlns:a16="http://schemas.microsoft.com/office/drawing/2014/main" id="{0E51C062-88CA-4EC9-A63C-0A78616B59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3" name="Text 8">
          <a:extLst>
            <a:ext uri="{FF2B5EF4-FFF2-40B4-BE49-F238E27FC236}">
              <a16:creationId xmlns:a16="http://schemas.microsoft.com/office/drawing/2014/main" id="{5F7F9B06-B394-4082-BF4F-05765521F1D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4" name="Text 9">
          <a:extLst>
            <a:ext uri="{FF2B5EF4-FFF2-40B4-BE49-F238E27FC236}">
              <a16:creationId xmlns:a16="http://schemas.microsoft.com/office/drawing/2014/main" id="{4C99D3C3-6880-49BA-8181-E000FEFD09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5" name="Text 10">
          <a:extLst>
            <a:ext uri="{FF2B5EF4-FFF2-40B4-BE49-F238E27FC236}">
              <a16:creationId xmlns:a16="http://schemas.microsoft.com/office/drawing/2014/main" id="{2CFBEB03-FC59-49EC-8ABB-CB299CFA427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6" name="Text 11">
          <a:extLst>
            <a:ext uri="{FF2B5EF4-FFF2-40B4-BE49-F238E27FC236}">
              <a16:creationId xmlns:a16="http://schemas.microsoft.com/office/drawing/2014/main" id="{18890E63-8E7E-40BE-BFDE-4C9C57C0860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7" name="Text 12">
          <a:extLst>
            <a:ext uri="{FF2B5EF4-FFF2-40B4-BE49-F238E27FC236}">
              <a16:creationId xmlns:a16="http://schemas.microsoft.com/office/drawing/2014/main" id="{1E706C2E-E9C6-48E4-BA66-DB17C63832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8" name="Text 13">
          <a:extLst>
            <a:ext uri="{FF2B5EF4-FFF2-40B4-BE49-F238E27FC236}">
              <a16:creationId xmlns:a16="http://schemas.microsoft.com/office/drawing/2014/main" id="{5AF23C03-4EB0-4D4A-A9E0-2CA850C3A8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09" name="Text 14">
          <a:extLst>
            <a:ext uri="{FF2B5EF4-FFF2-40B4-BE49-F238E27FC236}">
              <a16:creationId xmlns:a16="http://schemas.microsoft.com/office/drawing/2014/main" id="{F9737DD4-0BE7-4FAB-9F04-D0056652361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0" name="Text 15">
          <a:extLst>
            <a:ext uri="{FF2B5EF4-FFF2-40B4-BE49-F238E27FC236}">
              <a16:creationId xmlns:a16="http://schemas.microsoft.com/office/drawing/2014/main" id="{8236F154-0403-4FAC-A728-9E9A330F3B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1" name="Text 16">
          <a:extLst>
            <a:ext uri="{FF2B5EF4-FFF2-40B4-BE49-F238E27FC236}">
              <a16:creationId xmlns:a16="http://schemas.microsoft.com/office/drawing/2014/main" id="{69355971-47A9-4A63-B060-32CA4B926E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2" name="Text 17">
          <a:extLst>
            <a:ext uri="{FF2B5EF4-FFF2-40B4-BE49-F238E27FC236}">
              <a16:creationId xmlns:a16="http://schemas.microsoft.com/office/drawing/2014/main" id="{E1B9F390-E376-458F-88E5-B7E7A9BB0B5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3" name="Text 18">
          <a:extLst>
            <a:ext uri="{FF2B5EF4-FFF2-40B4-BE49-F238E27FC236}">
              <a16:creationId xmlns:a16="http://schemas.microsoft.com/office/drawing/2014/main" id="{06F39215-E22D-4DCD-9BE8-C646400EFB1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4" name="Text 19">
          <a:extLst>
            <a:ext uri="{FF2B5EF4-FFF2-40B4-BE49-F238E27FC236}">
              <a16:creationId xmlns:a16="http://schemas.microsoft.com/office/drawing/2014/main" id="{628E8B51-4801-4463-AFBA-B8CFAE675C7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5" name="Text 20">
          <a:extLst>
            <a:ext uri="{FF2B5EF4-FFF2-40B4-BE49-F238E27FC236}">
              <a16:creationId xmlns:a16="http://schemas.microsoft.com/office/drawing/2014/main" id="{F552A013-BBA7-44C2-BF0B-7B5BD65BC33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6" name="Text 21">
          <a:extLst>
            <a:ext uri="{FF2B5EF4-FFF2-40B4-BE49-F238E27FC236}">
              <a16:creationId xmlns:a16="http://schemas.microsoft.com/office/drawing/2014/main" id="{8A8C7CC0-DEC2-43A2-BC7C-ED438E2FF0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7" name="Text 22">
          <a:extLst>
            <a:ext uri="{FF2B5EF4-FFF2-40B4-BE49-F238E27FC236}">
              <a16:creationId xmlns:a16="http://schemas.microsoft.com/office/drawing/2014/main" id="{13C2A81D-8DAC-4094-AAD5-FFC0968F73D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8" name="Text 23">
          <a:extLst>
            <a:ext uri="{FF2B5EF4-FFF2-40B4-BE49-F238E27FC236}">
              <a16:creationId xmlns:a16="http://schemas.microsoft.com/office/drawing/2014/main" id="{AEF2B4F3-BA43-42DD-B064-BB3E6FD1DD7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19" name="Text 24">
          <a:extLst>
            <a:ext uri="{FF2B5EF4-FFF2-40B4-BE49-F238E27FC236}">
              <a16:creationId xmlns:a16="http://schemas.microsoft.com/office/drawing/2014/main" id="{1399FAEC-4FED-475D-802E-10E6229C70C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0" name="Text 25">
          <a:extLst>
            <a:ext uri="{FF2B5EF4-FFF2-40B4-BE49-F238E27FC236}">
              <a16:creationId xmlns:a16="http://schemas.microsoft.com/office/drawing/2014/main" id="{E72A45B5-2BB2-4C2F-B7BF-76AD0606773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1" name="Text 26">
          <a:extLst>
            <a:ext uri="{FF2B5EF4-FFF2-40B4-BE49-F238E27FC236}">
              <a16:creationId xmlns:a16="http://schemas.microsoft.com/office/drawing/2014/main" id="{2DDA10CD-D013-4B04-BDB4-9C7DDE4B2FD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2" name="Text 27">
          <a:extLst>
            <a:ext uri="{FF2B5EF4-FFF2-40B4-BE49-F238E27FC236}">
              <a16:creationId xmlns:a16="http://schemas.microsoft.com/office/drawing/2014/main" id="{C8FB41A0-7AE0-436B-955D-E8B3F8158D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3" name="Text 28">
          <a:extLst>
            <a:ext uri="{FF2B5EF4-FFF2-40B4-BE49-F238E27FC236}">
              <a16:creationId xmlns:a16="http://schemas.microsoft.com/office/drawing/2014/main" id="{0A4A4C00-E85F-4F47-A7BA-E6EA337F41B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4" name="Text 29">
          <a:extLst>
            <a:ext uri="{FF2B5EF4-FFF2-40B4-BE49-F238E27FC236}">
              <a16:creationId xmlns:a16="http://schemas.microsoft.com/office/drawing/2014/main" id="{98DFB8C3-5F1F-4F13-970D-05733D08CA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5" name="Text 30">
          <a:extLst>
            <a:ext uri="{FF2B5EF4-FFF2-40B4-BE49-F238E27FC236}">
              <a16:creationId xmlns:a16="http://schemas.microsoft.com/office/drawing/2014/main" id="{411100C3-4481-4E74-A50E-FDDC4963E3B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6" name="Text 31">
          <a:extLst>
            <a:ext uri="{FF2B5EF4-FFF2-40B4-BE49-F238E27FC236}">
              <a16:creationId xmlns:a16="http://schemas.microsoft.com/office/drawing/2014/main" id="{041F074D-F5E4-442B-A56C-7A602A29D1A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7" name="Text 32">
          <a:extLst>
            <a:ext uri="{FF2B5EF4-FFF2-40B4-BE49-F238E27FC236}">
              <a16:creationId xmlns:a16="http://schemas.microsoft.com/office/drawing/2014/main" id="{B58E346D-AD4C-425A-963F-01B650613BB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8" name="Text 33">
          <a:extLst>
            <a:ext uri="{FF2B5EF4-FFF2-40B4-BE49-F238E27FC236}">
              <a16:creationId xmlns:a16="http://schemas.microsoft.com/office/drawing/2014/main" id="{7CE9A410-43F8-41EE-AEE1-EBACC4B4534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29" name="Text 34">
          <a:extLst>
            <a:ext uri="{FF2B5EF4-FFF2-40B4-BE49-F238E27FC236}">
              <a16:creationId xmlns:a16="http://schemas.microsoft.com/office/drawing/2014/main" id="{FE809679-F319-4270-9336-E1EA601F3F0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0" name="Text 35">
          <a:extLst>
            <a:ext uri="{FF2B5EF4-FFF2-40B4-BE49-F238E27FC236}">
              <a16:creationId xmlns:a16="http://schemas.microsoft.com/office/drawing/2014/main" id="{47653504-3FBC-4390-8491-9E3057209C6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1" name="Text 36">
          <a:extLst>
            <a:ext uri="{FF2B5EF4-FFF2-40B4-BE49-F238E27FC236}">
              <a16:creationId xmlns:a16="http://schemas.microsoft.com/office/drawing/2014/main" id="{81215997-62C4-4A2C-B1F5-7D04E797E6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2" name="Text 37">
          <a:extLst>
            <a:ext uri="{FF2B5EF4-FFF2-40B4-BE49-F238E27FC236}">
              <a16:creationId xmlns:a16="http://schemas.microsoft.com/office/drawing/2014/main" id="{DC5281A6-4F52-4B19-9497-C63D15E4770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3" name="Text 38">
          <a:extLst>
            <a:ext uri="{FF2B5EF4-FFF2-40B4-BE49-F238E27FC236}">
              <a16:creationId xmlns:a16="http://schemas.microsoft.com/office/drawing/2014/main" id="{9C96BBE6-33C2-4D39-AE2E-DE6F490FBA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4" name="Text 39">
          <a:extLst>
            <a:ext uri="{FF2B5EF4-FFF2-40B4-BE49-F238E27FC236}">
              <a16:creationId xmlns:a16="http://schemas.microsoft.com/office/drawing/2014/main" id="{96FEE18B-9F90-4F2A-B722-D9F53279ECB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5" name="Text 40">
          <a:extLst>
            <a:ext uri="{FF2B5EF4-FFF2-40B4-BE49-F238E27FC236}">
              <a16:creationId xmlns:a16="http://schemas.microsoft.com/office/drawing/2014/main" id="{C8FC0C2E-E7AA-4B01-A166-3C721ADBD3A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6" name="Text 41">
          <a:extLst>
            <a:ext uri="{FF2B5EF4-FFF2-40B4-BE49-F238E27FC236}">
              <a16:creationId xmlns:a16="http://schemas.microsoft.com/office/drawing/2014/main" id="{323A967B-4AF5-4DF0-B937-0D385423602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7" name="Text 42">
          <a:extLst>
            <a:ext uri="{FF2B5EF4-FFF2-40B4-BE49-F238E27FC236}">
              <a16:creationId xmlns:a16="http://schemas.microsoft.com/office/drawing/2014/main" id="{B830A7CF-3C8B-4446-BCBD-2D3ACB7A325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8" name="Text 1">
          <a:extLst>
            <a:ext uri="{FF2B5EF4-FFF2-40B4-BE49-F238E27FC236}">
              <a16:creationId xmlns:a16="http://schemas.microsoft.com/office/drawing/2014/main" id="{AE15D390-1338-4A0F-A621-CE7411841E0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39" name="Text 2">
          <a:extLst>
            <a:ext uri="{FF2B5EF4-FFF2-40B4-BE49-F238E27FC236}">
              <a16:creationId xmlns:a16="http://schemas.microsoft.com/office/drawing/2014/main" id="{060A7351-8E67-4982-B5A9-C4D06FE0B6C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0" name="Text 3">
          <a:extLst>
            <a:ext uri="{FF2B5EF4-FFF2-40B4-BE49-F238E27FC236}">
              <a16:creationId xmlns:a16="http://schemas.microsoft.com/office/drawing/2014/main" id="{4B91FA09-B284-4004-A318-679D16CB7D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id="{2B945F89-8F43-4919-8DEB-3708231D546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2" name="Text 5">
          <a:extLst>
            <a:ext uri="{FF2B5EF4-FFF2-40B4-BE49-F238E27FC236}">
              <a16:creationId xmlns:a16="http://schemas.microsoft.com/office/drawing/2014/main" id="{2DD77E99-24B4-4B09-9E75-D4732E2278F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3" name="Text 6">
          <a:extLst>
            <a:ext uri="{FF2B5EF4-FFF2-40B4-BE49-F238E27FC236}">
              <a16:creationId xmlns:a16="http://schemas.microsoft.com/office/drawing/2014/main" id="{B290E199-9CDC-477C-86E7-B5F75E80F0F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4" name="Text 7">
          <a:extLst>
            <a:ext uri="{FF2B5EF4-FFF2-40B4-BE49-F238E27FC236}">
              <a16:creationId xmlns:a16="http://schemas.microsoft.com/office/drawing/2014/main" id="{2CE0A2A7-908F-4BDC-BEF0-D6FA3F3D678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5" name="Text 8">
          <a:extLst>
            <a:ext uri="{FF2B5EF4-FFF2-40B4-BE49-F238E27FC236}">
              <a16:creationId xmlns:a16="http://schemas.microsoft.com/office/drawing/2014/main" id="{E93D8ED6-CC2B-4888-A255-8D21CDF8C1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6" name="Text 9">
          <a:extLst>
            <a:ext uri="{FF2B5EF4-FFF2-40B4-BE49-F238E27FC236}">
              <a16:creationId xmlns:a16="http://schemas.microsoft.com/office/drawing/2014/main" id="{E1F91590-AD20-4847-A970-9B9AAF6CC77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7" name="Text 10">
          <a:extLst>
            <a:ext uri="{FF2B5EF4-FFF2-40B4-BE49-F238E27FC236}">
              <a16:creationId xmlns:a16="http://schemas.microsoft.com/office/drawing/2014/main" id="{40E44CB6-61E6-4F67-AA24-9914A94A8F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8" name="Text 11">
          <a:extLst>
            <a:ext uri="{FF2B5EF4-FFF2-40B4-BE49-F238E27FC236}">
              <a16:creationId xmlns:a16="http://schemas.microsoft.com/office/drawing/2014/main" id="{275A780C-7A7E-4948-8B32-F2DC4F002BE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49" name="Text 12">
          <a:extLst>
            <a:ext uri="{FF2B5EF4-FFF2-40B4-BE49-F238E27FC236}">
              <a16:creationId xmlns:a16="http://schemas.microsoft.com/office/drawing/2014/main" id="{F21C891B-DCFA-4F17-BD3A-FF1F4210EFB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0" name="Text 13">
          <a:extLst>
            <a:ext uri="{FF2B5EF4-FFF2-40B4-BE49-F238E27FC236}">
              <a16:creationId xmlns:a16="http://schemas.microsoft.com/office/drawing/2014/main" id="{6904E0A4-5802-4968-9E5C-A5903A4D70F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1" name="Text 14">
          <a:extLst>
            <a:ext uri="{FF2B5EF4-FFF2-40B4-BE49-F238E27FC236}">
              <a16:creationId xmlns:a16="http://schemas.microsoft.com/office/drawing/2014/main" id="{7BE9037C-0208-4CB1-8EEB-5A03ED35FB9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2" name="Text 15">
          <a:extLst>
            <a:ext uri="{FF2B5EF4-FFF2-40B4-BE49-F238E27FC236}">
              <a16:creationId xmlns:a16="http://schemas.microsoft.com/office/drawing/2014/main" id="{4023DD1C-6CC2-43B9-A0BA-FE4674C2BBE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3" name="Text 16">
          <a:extLst>
            <a:ext uri="{FF2B5EF4-FFF2-40B4-BE49-F238E27FC236}">
              <a16:creationId xmlns:a16="http://schemas.microsoft.com/office/drawing/2014/main" id="{7C234619-4E42-4556-91F5-F6BEDBB285C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4" name="Text 17">
          <a:extLst>
            <a:ext uri="{FF2B5EF4-FFF2-40B4-BE49-F238E27FC236}">
              <a16:creationId xmlns:a16="http://schemas.microsoft.com/office/drawing/2014/main" id="{D23EE0D8-5A12-40E1-9A98-01889E7AA08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5" name="Text 18">
          <a:extLst>
            <a:ext uri="{FF2B5EF4-FFF2-40B4-BE49-F238E27FC236}">
              <a16:creationId xmlns:a16="http://schemas.microsoft.com/office/drawing/2014/main" id="{993268FC-E12D-4BEE-AED7-3974317D36E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6" name="Text 19">
          <a:extLst>
            <a:ext uri="{FF2B5EF4-FFF2-40B4-BE49-F238E27FC236}">
              <a16:creationId xmlns:a16="http://schemas.microsoft.com/office/drawing/2014/main" id="{D368C0B2-EEB0-49BA-B997-21A96F84D71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7" name="Text 20">
          <a:extLst>
            <a:ext uri="{FF2B5EF4-FFF2-40B4-BE49-F238E27FC236}">
              <a16:creationId xmlns:a16="http://schemas.microsoft.com/office/drawing/2014/main" id="{815E182E-8255-4725-9C24-948FAD06569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8" name="Text 21">
          <a:extLst>
            <a:ext uri="{FF2B5EF4-FFF2-40B4-BE49-F238E27FC236}">
              <a16:creationId xmlns:a16="http://schemas.microsoft.com/office/drawing/2014/main" id="{47E6D094-3FCB-49FC-A9FB-47EB980B183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59" name="Text 22">
          <a:extLst>
            <a:ext uri="{FF2B5EF4-FFF2-40B4-BE49-F238E27FC236}">
              <a16:creationId xmlns:a16="http://schemas.microsoft.com/office/drawing/2014/main" id="{25BE6CFE-8EC8-42E1-AEA1-AC13081645C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0" name="Text 23">
          <a:extLst>
            <a:ext uri="{FF2B5EF4-FFF2-40B4-BE49-F238E27FC236}">
              <a16:creationId xmlns:a16="http://schemas.microsoft.com/office/drawing/2014/main" id="{4E206D54-423F-47B6-83BC-D4EAF20391A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1" name="Text 24">
          <a:extLst>
            <a:ext uri="{FF2B5EF4-FFF2-40B4-BE49-F238E27FC236}">
              <a16:creationId xmlns:a16="http://schemas.microsoft.com/office/drawing/2014/main" id="{BEE05563-7D1D-4F0F-8044-0566F88356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2" name="Text 25">
          <a:extLst>
            <a:ext uri="{FF2B5EF4-FFF2-40B4-BE49-F238E27FC236}">
              <a16:creationId xmlns:a16="http://schemas.microsoft.com/office/drawing/2014/main" id="{08D5463A-4515-456D-98E2-E474F2D7F4E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3" name="Text 26">
          <a:extLst>
            <a:ext uri="{FF2B5EF4-FFF2-40B4-BE49-F238E27FC236}">
              <a16:creationId xmlns:a16="http://schemas.microsoft.com/office/drawing/2014/main" id="{76DE6F1A-1964-411E-AF1E-E556D6D7835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4" name="Text 27">
          <a:extLst>
            <a:ext uri="{FF2B5EF4-FFF2-40B4-BE49-F238E27FC236}">
              <a16:creationId xmlns:a16="http://schemas.microsoft.com/office/drawing/2014/main" id="{D8611EC6-4031-4D64-B7A6-A71444E89B1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5" name="Text 28">
          <a:extLst>
            <a:ext uri="{FF2B5EF4-FFF2-40B4-BE49-F238E27FC236}">
              <a16:creationId xmlns:a16="http://schemas.microsoft.com/office/drawing/2014/main" id="{9774F5DF-A462-4C70-854D-36A4557C568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6" name="Text 29">
          <a:extLst>
            <a:ext uri="{FF2B5EF4-FFF2-40B4-BE49-F238E27FC236}">
              <a16:creationId xmlns:a16="http://schemas.microsoft.com/office/drawing/2014/main" id="{16936E04-52FD-49C1-90D9-917C0D05E5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7" name="Text 30">
          <a:extLst>
            <a:ext uri="{FF2B5EF4-FFF2-40B4-BE49-F238E27FC236}">
              <a16:creationId xmlns:a16="http://schemas.microsoft.com/office/drawing/2014/main" id="{80DE5379-8BFA-4485-8988-ED2658D23E7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8" name="Text 31">
          <a:extLst>
            <a:ext uri="{FF2B5EF4-FFF2-40B4-BE49-F238E27FC236}">
              <a16:creationId xmlns:a16="http://schemas.microsoft.com/office/drawing/2014/main" id="{50700F6E-1C0A-47B6-ADE3-8A0248C8C05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69" name="Text 32">
          <a:extLst>
            <a:ext uri="{FF2B5EF4-FFF2-40B4-BE49-F238E27FC236}">
              <a16:creationId xmlns:a16="http://schemas.microsoft.com/office/drawing/2014/main" id="{D202F91C-AD00-4366-9C31-01B1E6FD18C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0" name="Text 33">
          <a:extLst>
            <a:ext uri="{FF2B5EF4-FFF2-40B4-BE49-F238E27FC236}">
              <a16:creationId xmlns:a16="http://schemas.microsoft.com/office/drawing/2014/main" id="{952DE455-1948-4BA6-A87C-0FFD3C2DED1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1" name="Text 34">
          <a:extLst>
            <a:ext uri="{FF2B5EF4-FFF2-40B4-BE49-F238E27FC236}">
              <a16:creationId xmlns:a16="http://schemas.microsoft.com/office/drawing/2014/main" id="{27DFEA8E-394C-409A-A42B-492F6DB4AEF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2" name="Text 35">
          <a:extLst>
            <a:ext uri="{FF2B5EF4-FFF2-40B4-BE49-F238E27FC236}">
              <a16:creationId xmlns:a16="http://schemas.microsoft.com/office/drawing/2014/main" id="{746CED5B-5A17-4AAB-9AD8-6DF813C6B3A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3" name="Text 36">
          <a:extLst>
            <a:ext uri="{FF2B5EF4-FFF2-40B4-BE49-F238E27FC236}">
              <a16:creationId xmlns:a16="http://schemas.microsoft.com/office/drawing/2014/main" id="{F4C9613C-CEF6-4DFD-A7E3-A35247725B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4" name="Text 37">
          <a:extLst>
            <a:ext uri="{FF2B5EF4-FFF2-40B4-BE49-F238E27FC236}">
              <a16:creationId xmlns:a16="http://schemas.microsoft.com/office/drawing/2014/main" id="{9E2509F4-EAA4-4900-93FC-632C3C037EE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5" name="Text 38">
          <a:extLst>
            <a:ext uri="{FF2B5EF4-FFF2-40B4-BE49-F238E27FC236}">
              <a16:creationId xmlns:a16="http://schemas.microsoft.com/office/drawing/2014/main" id="{B23B4850-7A9D-4169-85DB-83A6A1C194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6" name="Text 39">
          <a:extLst>
            <a:ext uri="{FF2B5EF4-FFF2-40B4-BE49-F238E27FC236}">
              <a16:creationId xmlns:a16="http://schemas.microsoft.com/office/drawing/2014/main" id="{493145EC-BEA6-45A9-9F1A-992ECC4CA08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7" name="Text 40">
          <a:extLst>
            <a:ext uri="{FF2B5EF4-FFF2-40B4-BE49-F238E27FC236}">
              <a16:creationId xmlns:a16="http://schemas.microsoft.com/office/drawing/2014/main" id="{C17EA058-414B-4EDA-9EBA-073D97C5C1F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8" name="Text 41">
          <a:extLst>
            <a:ext uri="{FF2B5EF4-FFF2-40B4-BE49-F238E27FC236}">
              <a16:creationId xmlns:a16="http://schemas.microsoft.com/office/drawing/2014/main" id="{75B5EDBD-022E-46F1-8218-4942ECFEA25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79" name="Text 42">
          <a:extLst>
            <a:ext uri="{FF2B5EF4-FFF2-40B4-BE49-F238E27FC236}">
              <a16:creationId xmlns:a16="http://schemas.microsoft.com/office/drawing/2014/main" id="{855A56A3-DE77-4225-84C7-56D694FBED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0" name="Text 1">
          <a:extLst>
            <a:ext uri="{FF2B5EF4-FFF2-40B4-BE49-F238E27FC236}">
              <a16:creationId xmlns:a16="http://schemas.microsoft.com/office/drawing/2014/main" id="{89D754C3-D333-4ECE-99DF-1FF7B55EA05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1" name="Text 2">
          <a:extLst>
            <a:ext uri="{FF2B5EF4-FFF2-40B4-BE49-F238E27FC236}">
              <a16:creationId xmlns:a16="http://schemas.microsoft.com/office/drawing/2014/main" id="{91775515-8CDF-4C07-A650-7478E8D1E59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2" name="Text 3">
          <a:extLst>
            <a:ext uri="{FF2B5EF4-FFF2-40B4-BE49-F238E27FC236}">
              <a16:creationId xmlns:a16="http://schemas.microsoft.com/office/drawing/2014/main" id="{D3AAEB5C-FC57-484B-8A85-D2C6E1C1E12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id="{06604BA0-CEA8-465F-A5F8-8B8ACF2BAA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4" name="Text 5">
          <a:extLst>
            <a:ext uri="{FF2B5EF4-FFF2-40B4-BE49-F238E27FC236}">
              <a16:creationId xmlns:a16="http://schemas.microsoft.com/office/drawing/2014/main" id="{3B9C5A48-C014-4133-82F7-0015970ACBD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5" name="Text 6">
          <a:extLst>
            <a:ext uri="{FF2B5EF4-FFF2-40B4-BE49-F238E27FC236}">
              <a16:creationId xmlns:a16="http://schemas.microsoft.com/office/drawing/2014/main" id="{527753F4-4D80-4722-873F-0D141C3CF82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6" name="Text 7">
          <a:extLst>
            <a:ext uri="{FF2B5EF4-FFF2-40B4-BE49-F238E27FC236}">
              <a16:creationId xmlns:a16="http://schemas.microsoft.com/office/drawing/2014/main" id="{63673F62-0D1C-4C53-A878-F6ACB3F1EF5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7" name="Text 8">
          <a:extLst>
            <a:ext uri="{FF2B5EF4-FFF2-40B4-BE49-F238E27FC236}">
              <a16:creationId xmlns:a16="http://schemas.microsoft.com/office/drawing/2014/main" id="{7F74D5EF-8D8A-49A4-BCA2-B1C6B4D1C12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8" name="Text 9">
          <a:extLst>
            <a:ext uri="{FF2B5EF4-FFF2-40B4-BE49-F238E27FC236}">
              <a16:creationId xmlns:a16="http://schemas.microsoft.com/office/drawing/2014/main" id="{07C0C12E-9D0B-49ED-B1BA-E557B4CA3C6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89" name="Text 10">
          <a:extLst>
            <a:ext uri="{FF2B5EF4-FFF2-40B4-BE49-F238E27FC236}">
              <a16:creationId xmlns:a16="http://schemas.microsoft.com/office/drawing/2014/main" id="{B1ADA6B9-8F1E-465C-AEE3-1519AC495D8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0" name="Text 11">
          <a:extLst>
            <a:ext uri="{FF2B5EF4-FFF2-40B4-BE49-F238E27FC236}">
              <a16:creationId xmlns:a16="http://schemas.microsoft.com/office/drawing/2014/main" id="{B5F6DEDC-3A62-4FA1-80C9-785C31E60F5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1" name="Text 12">
          <a:extLst>
            <a:ext uri="{FF2B5EF4-FFF2-40B4-BE49-F238E27FC236}">
              <a16:creationId xmlns:a16="http://schemas.microsoft.com/office/drawing/2014/main" id="{5E844485-0F37-4523-84CF-A4C807F7CEE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2" name="Text 13">
          <a:extLst>
            <a:ext uri="{FF2B5EF4-FFF2-40B4-BE49-F238E27FC236}">
              <a16:creationId xmlns:a16="http://schemas.microsoft.com/office/drawing/2014/main" id="{6CB28CB6-6FC6-4FA4-A1C1-A7F60D3DE50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3" name="Text 14">
          <a:extLst>
            <a:ext uri="{FF2B5EF4-FFF2-40B4-BE49-F238E27FC236}">
              <a16:creationId xmlns:a16="http://schemas.microsoft.com/office/drawing/2014/main" id="{E8D58B77-76F1-43A7-BD92-9ADB92ECCA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4" name="Text 15">
          <a:extLst>
            <a:ext uri="{FF2B5EF4-FFF2-40B4-BE49-F238E27FC236}">
              <a16:creationId xmlns:a16="http://schemas.microsoft.com/office/drawing/2014/main" id="{E56762AC-D714-4B01-8D33-EC3C821D476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5" name="Text 16">
          <a:extLst>
            <a:ext uri="{FF2B5EF4-FFF2-40B4-BE49-F238E27FC236}">
              <a16:creationId xmlns:a16="http://schemas.microsoft.com/office/drawing/2014/main" id="{81F482B7-D0A9-468F-AAA0-E5B0A8A71F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6" name="Text 17">
          <a:extLst>
            <a:ext uri="{FF2B5EF4-FFF2-40B4-BE49-F238E27FC236}">
              <a16:creationId xmlns:a16="http://schemas.microsoft.com/office/drawing/2014/main" id="{839BC8D3-7475-4921-AFB0-E9F994693E0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7" name="Text 18">
          <a:extLst>
            <a:ext uri="{FF2B5EF4-FFF2-40B4-BE49-F238E27FC236}">
              <a16:creationId xmlns:a16="http://schemas.microsoft.com/office/drawing/2014/main" id="{53ADEB3D-2A80-426E-BA17-5DBD38E7838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8" name="Text 19">
          <a:extLst>
            <a:ext uri="{FF2B5EF4-FFF2-40B4-BE49-F238E27FC236}">
              <a16:creationId xmlns:a16="http://schemas.microsoft.com/office/drawing/2014/main" id="{F8ADC292-8AD4-4227-A79D-52141B5E8C7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899" name="Text 20">
          <a:extLst>
            <a:ext uri="{FF2B5EF4-FFF2-40B4-BE49-F238E27FC236}">
              <a16:creationId xmlns:a16="http://schemas.microsoft.com/office/drawing/2014/main" id="{3A663958-323A-4DA9-AD57-B4261060C32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0" name="Text 21">
          <a:extLst>
            <a:ext uri="{FF2B5EF4-FFF2-40B4-BE49-F238E27FC236}">
              <a16:creationId xmlns:a16="http://schemas.microsoft.com/office/drawing/2014/main" id="{3DCC497F-A229-404B-A07C-E48CFC4358E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1" name="Text 22">
          <a:extLst>
            <a:ext uri="{FF2B5EF4-FFF2-40B4-BE49-F238E27FC236}">
              <a16:creationId xmlns:a16="http://schemas.microsoft.com/office/drawing/2014/main" id="{9D469588-A9B3-4816-B070-990E03D872D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2" name="Text 23">
          <a:extLst>
            <a:ext uri="{FF2B5EF4-FFF2-40B4-BE49-F238E27FC236}">
              <a16:creationId xmlns:a16="http://schemas.microsoft.com/office/drawing/2014/main" id="{1234A5A8-11B5-431D-BB87-73B0D9FAA16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3" name="Text 24">
          <a:extLst>
            <a:ext uri="{FF2B5EF4-FFF2-40B4-BE49-F238E27FC236}">
              <a16:creationId xmlns:a16="http://schemas.microsoft.com/office/drawing/2014/main" id="{D8D61E70-7D13-4F03-BEDF-42919EEBBD7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4" name="Text 25">
          <a:extLst>
            <a:ext uri="{FF2B5EF4-FFF2-40B4-BE49-F238E27FC236}">
              <a16:creationId xmlns:a16="http://schemas.microsoft.com/office/drawing/2014/main" id="{3CB3F016-19D5-4A7A-98A7-5193720FCFD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5" name="Text 26">
          <a:extLst>
            <a:ext uri="{FF2B5EF4-FFF2-40B4-BE49-F238E27FC236}">
              <a16:creationId xmlns:a16="http://schemas.microsoft.com/office/drawing/2014/main" id="{F2570E9A-28B4-49D5-AC90-E69548587B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6" name="Text 27">
          <a:extLst>
            <a:ext uri="{FF2B5EF4-FFF2-40B4-BE49-F238E27FC236}">
              <a16:creationId xmlns:a16="http://schemas.microsoft.com/office/drawing/2014/main" id="{E6D8E912-25A0-44B8-9341-F889638798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7" name="Text 28">
          <a:extLst>
            <a:ext uri="{FF2B5EF4-FFF2-40B4-BE49-F238E27FC236}">
              <a16:creationId xmlns:a16="http://schemas.microsoft.com/office/drawing/2014/main" id="{BCE5EEE4-9E52-46E1-A4C4-861B34DA221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8" name="Text 29">
          <a:extLst>
            <a:ext uri="{FF2B5EF4-FFF2-40B4-BE49-F238E27FC236}">
              <a16:creationId xmlns:a16="http://schemas.microsoft.com/office/drawing/2014/main" id="{74F0C4ED-3E96-4E23-ABE8-E124356ADE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09" name="Text 30">
          <a:extLst>
            <a:ext uri="{FF2B5EF4-FFF2-40B4-BE49-F238E27FC236}">
              <a16:creationId xmlns:a16="http://schemas.microsoft.com/office/drawing/2014/main" id="{E42C2ABF-D835-4E59-A35F-B9502AE83EC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0" name="Text 31">
          <a:extLst>
            <a:ext uri="{FF2B5EF4-FFF2-40B4-BE49-F238E27FC236}">
              <a16:creationId xmlns:a16="http://schemas.microsoft.com/office/drawing/2014/main" id="{ED65B889-189E-46F2-9577-44953FD011E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1" name="Text 32">
          <a:extLst>
            <a:ext uri="{FF2B5EF4-FFF2-40B4-BE49-F238E27FC236}">
              <a16:creationId xmlns:a16="http://schemas.microsoft.com/office/drawing/2014/main" id="{79E58237-2EBD-4A75-9C7E-0797C12C570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2" name="Text 33">
          <a:extLst>
            <a:ext uri="{FF2B5EF4-FFF2-40B4-BE49-F238E27FC236}">
              <a16:creationId xmlns:a16="http://schemas.microsoft.com/office/drawing/2014/main" id="{C089F53E-869B-4802-AEF9-92EAC45286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3" name="Text 34">
          <a:extLst>
            <a:ext uri="{FF2B5EF4-FFF2-40B4-BE49-F238E27FC236}">
              <a16:creationId xmlns:a16="http://schemas.microsoft.com/office/drawing/2014/main" id="{ADF56D76-F8DD-4D50-BFDE-39CA4D689DA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4" name="Text 35">
          <a:extLst>
            <a:ext uri="{FF2B5EF4-FFF2-40B4-BE49-F238E27FC236}">
              <a16:creationId xmlns:a16="http://schemas.microsoft.com/office/drawing/2014/main" id="{A5F3E819-AD9A-4303-BB30-190351ABD17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5" name="Text 36">
          <a:extLst>
            <a:ext uri="{FF2B5EF4-FFF2-40B4-BE49-F238E27FC236}">
              <a16:creationId xmlns:a16="http://schemas.microsoft.com/office/drawing/2014/main" id="{46D8D3FA-FBE0-4B5D-8759-D86A95011C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6" name="Text 37">
          <a:extLst>
            <a:ext uri="{FF2B5EF4-FFF2-40B4-BE49-F238E27FC236}">
              <a16:creationId xmlns:a16="http://schemas.microsoft.com/office/drawing/2014/main" id="{91309718-72BF-45B3-9DCC-039D057CC3C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7" name="Text 38">
          <a:extLst>
            <a:ext uri="{FF2B5EF4-FFF2-40B4-BE49-F238E27FC236}">
              <a16:creationId xmlns:a16="http://schemas.microsoft.com/office/drawing/2014/main" id="{E0C6365C-AAB7-4E7A-A880-8D06A2E4220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8" name="Text 39">
          <a:extLst>
            <a:ext uri="{FF2B5EF4-FFF2-40B4-BE49-F238E27FC236}">
              <a16:creationId xmlns:a16="http://schemas.microsoft.com/office/drawing/2014/main" id="{03D2A3A2-6F99-46C3-89A5-7B302C7ED04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19" name="Text 40">
          <a:extLst>
            <a:ext uri="{FF2B5EF4-FFF2-40B4-BE49-F238E27FC236}">
              <a16:creationId xmlns:a16="http://schemas.microsoft.com/office/drawing/2014/main" id="{458EB377-FA11-4058-B416-21898D13C2B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0" name="Text 41">
          <a:extLst>
            <a:ext uri="{FF2B5EF4-FFF2-40B4-BE49-F238E27FC236}">
              <a16:creationId xmlns:a16="http://schemas.microsoft.com/office/drawing/2014/main" id="{87D92673-3E59-4F15-9E2C-26C25071EB1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1" name="Text 42">
          <a:extLst>
            <a:ext uri="{FF2B5EF4-FFF2-40B4-BE49-F238E27FC236}">
              <a16:creationId xmlns:a16="http://schemas.microsoft.com/office/drawing/2014/main" id="{196D84D9-6790-47FB-9C5B-6FCE9A63A43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2" name="Text 1">
          <a:extLst>
            <a:ext uri="{FF2B5EF4-FFF2-40B4-BE49-F238E27FC236}">
              <a16:creationId xmlns:a16="http://schemas.microsoft.com/office/drawing/2014/main" id="{ECCD7166-9E00-480F-8720-6674932896F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3" name="Text 2">
          <a:extLst>
            <a:ext uri="{FF2B5EF4-FFF2-40B4-BE49-F238E27FC236}">
              <a16:creationId xmlns:a16="http://schemas.microsoft.com/office/drawing/2014/main" id="{F3B30E7B-A6AA-4AA9-A1B1-9C839CE4296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4" name="Text 3">
          <a:extLst>
            <a:ext uri="{FF2B5EF4-FFF2-40B4-BE49-F238E27FC236}">
              <a16:creationId xmlns:a16="http://schemas.microsoft.com/office/drawing/2014/main" id="{31ED425E-AFE2-4DFA-B72F-FCA2BB90D69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id="{D08C7BB0-1DC7-47CC-90E4-311F23CD699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6" name="Text 5">
          <a:extLst>
            <a:ext uri="{FF2B5EF4-FFF2-40B4-BE49-F238E27FC236}">
              <a16:creationId xmlns:a16="http://schemas.microsoft.com/office/drawing/2014/main" id="{AE724F37-3534-41FE-B28C-50E84980E89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7" name="Text 6">
          <a:extLst>
            <a:ext uri="{FF2B5EF4-FFF2-40B4-BE49-F238E27FC236}">
              <a16:creationId xmlns:a16="http://schemas.microsoft.com/office/drawing/2014/main" id="{3BB0D17C-5E98-48FC-8E99-B83EEF175AA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8" name="Text 7">
          <a:extLst>
            <a:ext uri="{FF2B5EF4-FFF2-40B4-BE49-F238E27FC236}">
              <a16:creationId xmlns:a16="http://schemas.microsoft.com/office/drawing/2014/main" id="{A7649725-AAB8-4B72-A892-BB0C716A337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29" name="Text 8">
          <a:extLst>
            <a:ext uri="{FF2B5EF4-FFF2-40B4-BE49-F238E27FC236}">
              <a16:creationId xmlns:a16="http://schemas.microsoft.com/office/drawing/2014/main" id="{B0FAC40D-36AA-461F-84D8-14D2DF1016C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0" name="Text 9">
          <a:extLst>
            <a:ext uri="{FF2B5EF4-FFF2-40B4-BE49-F238E27FC236}">
              <a16:creationId xmlns:a16="http://schemas.microsoft.com/office/drawing/2014/main" id="{D85DB862-ECD4-4513-AB43-388724845E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1" name="Text 10">
          <a:extLst>
            <a:ext uri="{FF2B5EF4-FFF2-40B4-BE49-F238E27FC236}">
              <a16:creationId xmlns:a16="http://schemas.microsoft.com/office/drawing/2014/main" id="{7F72285D-0697-484B-96B1-3C21083F553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2" name="Text 11">
          <a:extLst>
            <a:ext uri="{FF2B5EF4-FFF2-40B4-BE49-F238E27FC236}">
              <a16:creationId xmlns:a16="http://schemas.microsoft.com/office/drawing/2014/main" id="{BD6F9AF7-7B79-4D98-9339-35BF4A41BE3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3" name="Text 12">
          <a:extLst>
            <a:ext uri="{FF2B5EF4-FFF2-40B4-BE49-F238E27FC236}">
              <a16:creationId xmlns:a16="http://schemas.microsoft.com/office/drawing/2014/main" id="{4630EC36-1617-4231-9242-DBA9CBD7A6D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4" name="Text 13">
          <a:extLst>
            <a:ext uri="{FF2B5EF4-FFF2-40B4-BE49-F238E27FC236}">
              <a16:creationId xmlns:a16="http://schemas.microsoft.com/office/drawing/2014/main" id="{6D7D3391-3A8B-4C5D-95C5-4D8ED754AC3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5" name="Text 14">
          <a:extLst>
            <a:ext uri="{FF2B5EF4-FFF2-40B4-BE49-F238E27FC236}">
              <a16:creationId xmlns:a16="http://schemas.microsoft.com/office/drawing/2014/main" id="{232C8003-C76B-404C-81D7-6440A2583C3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6" name="Text 15">
          <a:extLst>
            <a:ext uri="{FF2B5EF4-FFF2-40B4-BE49-F238E27FC236}">
              <a16:creationId xmlns:a16="http://schemas.microsoft.com/office/drawing/2014/main" id="{546D1AC9-135D-4802-9410-A34027583DD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7" name="Text 16">
          <a:extLst>
            <a:ext uri="{FF2B5EF4-FFF2-40B4-BE49-F238E27FC236}">
              <a16:creationId xmlns:a16="http://schemas.microsoft.com/office/drawing/2014/main" id="{ED825BAC-C3E1-4D35-B897-29FDC8AA934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8" name="Text 17">
          <a:extLst>
            <a:ext uri="{FF2B5EF4-FFF2-40B4-BE49-F238E27FC236}">
              <a16:creationId xmlns:a16="http://schemas.microsoft.com/office/drawing/2014/main" id="{29448AE5-6227-443E-8999-647E0D8DD8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39" name="Text 18">
          <a:extLst>
            <a:ext uri="{FF2B5EF4-FFF2-40B4-BE49-F238E27FC236}">
              <a16:creationId xmlns:a16="http://schemas.microsoft.com/office/drawing/2014/main" id="{EF5E052E-7987-47CC-B91F-95A886EA027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0" name="Text 19">
          <a:extLst>
            <a:ext uri="{FF2B5EF4-FFF2-40B4-BE49-F238E27FC236}">
              <a16:creationId xmlns:a16="http://schemas.microsoft.com/office/drawing/2014/main" id="{9F45400F-ADAC-4017-B812-4E6EE202D68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1" name="Text 20">
          <a:extLst>
            <a:ext uri="{FF2B5EF4-FFF2-40B4-BE49-F238E27FC236}">
              <a16:creationId xmlns:a16="http://schemas.microsoft.com/office/drawing/2014/main" id="{498DD19C-1538-4F26-89E0-C14DE97A568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2" name="Text 21">
          <a:extLst>
            <a:ext uri="{FF2B5EF4-FFF2-40B4-BE49-F238E27FC236}">
              <a16:creationId xmlns:a16="http://schemas.microsoft.com/office/drawing/2014/main" id="{F631CDDD-8534-4C95-B88C-AE45ABF8360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3" name="Text 22">
          <a:extLst>
            <a:ext uri="{FF2B5EF4-FFF2-40B4-BE49-F238E27FC236}">
              <a16:creationId xmlns:a16="http://schemas.microsoft.com/office/drawing/2014/main" id="{46A1E710-AEAB-4A30-8F4F-3A62A318734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4" name="Text 23">
          <a:extLst>
            <a:ext uri="{FF2B5EF4-FFF2-40B4-BE49-F238E27FC236}">
              <a16:creationId xmlns:a16="http://schemas.microsoft.com/office/drawing/2014/main" id="{07A72FB4-BB03-4698-B73C-AF650DF066F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5" name="Text 24">
          <a:extLst>
            <a:ext uri="{FF2B5EF4-FFF2-40B4-BE49-F238E27FC236}">
              <a16:creationId xmlns:a16="http://schemas.microsoft.com/office/drawing/2014/main" id="{8FCD5B51-2CB6-4627-AB8D-A475E4D5579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6" name="Text 25">
          <a:extLst>
            <a:ext uri="{FF2B5EF4-FFF2-40B4-BE49-F238E27FC236}">
              <a16:creationId xmlns:a16="http://schemas.microsoft.com/office/drawing/2014/main" id="{45EB229D-5B75-48AE-B385-FF52A462A48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7" name="Text 26">
          <a:extLst>
            <a:ext uri="{FF2B5EF4-FFF2-40B4-BE49-F238E27FC236}">
              <a16:creationId xmlns:a16="http://schemas.microsoft.com/office/drawing/2014/main" id="{1F549BA6-2BA5-47B6-8875-1D5AD98E872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8" name="Text 27">
          <a:extLst>
            <a:ext uri="{FF2B5EF4-FFF2-40B4-BE49-F238E27FC236}">
              <a16:creationId xmlns:a16="http://schemas.microsoft.com/office/drawing/2014/main" id="{00C8790E-ED12-4EAA-941C-BE0BD69E3C1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49" name="Text 28">
          <a:extLst>
            <a:ext uri="{FF2B5EF4-FFF2-40B4-BE49-F238E27FC236}">
              <a16:creationId xmlns:a16="http://schemas.microsoft.com/office/drawing/2014/main" id="{BEBF0614-DFF0-4239-B2EB-ECB0331F534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0" name="Text 29">
          <a:extLst>
            <a:ext uri="{FF2B5EF4-FFF2-40B4-BE49-F238E27FC236}">
              <a16:creationId xmlns:a16="http://schemas.microsoft.com/office/drawing/2014/main" id="{D1829611-E75B-4FE6-99E1-CDA46AA4D40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1" name="Text 30">
          <a:extLst>
            <a:ext uri="{FF2B5EF4-FFF2-40B4-BE49-F238E27FC236}">
              <a16:creationId xmlns:a16="http://schemas.microsoft.com/office/drawing/2014/main" id="{94953EB4-130B-4B82-BBAC-B4EE13D65E8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2" name="Text 31">
          <a:extLst>
            <a:ext uri="{FF2B5EF4-FFF2-40B4-BE49-F238E27FC236}">
              <a16:creationId xmlns:a16="http://schemas.microsoft.com/office/drawing/2014/main" id="{24F3D399-1B89-4E7F-907E-E42DEBE72D8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3" name="Text 32">
          <a:extLst>
            <a:ext uri="{FF2B5EF4-FFF2-40B4-BE49-F238E27FC236}">
              <a16:creationId xmlns:a16="http://schemas.microsoft.com/office/drawing/2014/main" id="{CAA9D50D-F19E-47DB-80BA-F79991F4745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4" name="Text 33">
          <a:extLst>
            <a:ext uri="{FF2B5EF4-FFF2-40B4-BE49-F238E27FC236}">
              <a16:creationId xmlns:a16="http://schemas.microsoft.com/office/drawing/2014/main" id="{D189B030-6385-439B-971D-219718977FA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5" name="Text 34">
          <a:extLst>
            <a:ext uri="{FF2B5EF4-FFF2-40B4-BE49-F238E27FC236}">
              <a16:creationId xmlns:a16="http://schemas.microsoft.com/office/drawing/2014/main" id="{ADC42F16-4A21-4476-B2A1-9C716ACE531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6" name="Text 35">
          <a:extLst>
            <a:ext uri="{FF2B5EF4-FFF2-40B4-BE49-F238E27FC236}">
              <a16:creationId xmlns:a16="http://schemas.microsoft.com/office/drawing/2014/main" id="{43C5EC6D-0532-4509-BB31-CAF5E1AADD7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7" name="Text 36">
          <a:extLst>
            <a:ext uri="{FF2B5EF4-FFF2-40B4-BE49-F238E27FC236}">
              <a16:creationId xmlns:a16="http://schemas.microsoft.com/office/drawing/2014/main" id="{1DE61DA4-5CB4-41F2-8F97-1D75657C4E3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8" name="Text 37">
          <a:extLst>
            <a:ext uri="{FF2B5EF4-FFF2-40B4-BE49-F238E27FC236}">
              <a16:creationId xmlns:a16="http://schemas.microsoft.com/office/drawing/2014/main" id="{E9657CB7-7D4D-4E4C-8F7B-8E9A5393BB8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59" name="Text 38">
          <a:extLst>
            <a:ext uri="{FF2B5EF4-FFF2-40B4-BE49-F238E27FC236}">
              <a16:creationId xmlns:a16="http://schemas.microsoft.com/office/drawing/2014/main" id="{CA327EE7-E072-46CD-9FDD-89668C68F0E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0" name="Text 39">
          <a:extLst>
            <a:ext uri="{FF2B5EF4-FFF2-40B4-BE49-F238E27FC236}">
              <a16:creationId xmlns:a16="http://schemas.microsoft.com/office/drawing/2014/main" id="{12D4BB7A-45AC-4447-BC9F-C65A955B5FD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1" name="Text 40">
          <a:extLst>
            <a:ext uri="{FF2B5EF4-FFF2-40B4-BE49-F238E27FC236}">
              <a16:creationId xmlns:a16="http://schemas.microsoft.com/office/drawing/2014/main" id="{0FC56A64-6489-4AA0-A529-F60DC70BD76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2" name="Text 41">
          <a:extLst>
            <a:ext uri="{FF2B5EF4-FFF2-40B4-BE49-F238E27FC236}">
              <a16:creationId xmlns:a16="http://schemas.microsoft.com/office/drawing/2014/main" id="{99B087CF-07B4-4A62-B8F2-ECEEE263837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3" name="Text 42">
          <a:extLst>
            <a:ext uri="{FF2B5EF4-FFF2-40B4-BE49-F238E27FC236}">
              <a16:creationId xmlns:a16="http://schemas.microsoft.com/office/drawing/2014/main" id="{B0264F4C-366F-4111-917E-C95BE695B1D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4" name="Text 1">
          <a:extLst>
            <a:ext uri="{FF2B5EF4-FFF2-40B4-BE49-F238E27FC236}">
              <a16:creationId xmlns:a16="http://schemas.microsoft.com/office/drawing/2014/main" id="{4FF46D17-2096-4A87-A9D1-2787EAE19EE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5" name="Text 2">
          <a:extLst>
            <a:ext uri="{FF2B5EF4-FFF2-40B4-BE49-F238E27FC236}">
              <a16:creationId xmlns:a16="http://schemas.microsoft.com/office/drawing/2014/main" id="{7F3E4674-63D3-4166-AA17-52DF8D11C5A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6" name="Text 3">
          <a:extLst>
            <a:ext uri="{FF2B5EF4-FFF2-40B4-BE49-F238E27FC236}">
              <a16:creationId xmlns:a16="http://schemas.microsoft.com/office/drawing/2014/main" id="{4AF4D13E-8596-4B82-BA87-BF6D966DE3C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id="{8D6E9488-0851-4037-81F2-5D072470FD0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8" name="Text 5">
          <a:extLst>
            <a:ext uri="{FF2B5EF4-FFF2-40B4-BE49-F238E27FC236}">
              <a16:creationId xmlns:a16="http://schemas.microsoft.com/office/drawing/2014/main" id="{D0E3E686-ABB6-4029-8C1C-8F9931BAE0C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69" name="Text 6">
          <a:extLst>
            <a:ext uri="{FF2B5EF4-FFF2-40B4-BE49-F238E27FC236}">
              <a16:creationId xmlns:a16="http://schemas.microsoft.com/office/drawing/2014/main" id="{A21411E0-669D-4754-B93D-8D0AD5EF992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0" name="Text 7">
          <a:extLst>
            <a:ext uri="{FF2B5EF4-FFF2-40B4-BE49-F238E27FC236}">
              <a16:creationId xmlns:a16="http://schemas.microsoft.com/office/drawing/2014/main" id="{7A985B3B-0CCC-4405-A442-F74B22F3DEB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1" name="Text 8">
          <a:extLst>
            <a:ext uri="{FF2B5EF4-FFF2-40B4-BE49-F238E27FC236}">
              <a16:creationId xmlns:a16="http://schemas.microsoft.com/office/drawing/2014/main" id="{EE43780C-D8EE-42A4-BDB6-D487A8B3F41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2" name="Text 9">
          <a:extLst>
            <a:ext uri="{FF2B5EF4-FFF2-40B4-BE49-F238E27FC236}">
              <a16:creationId xmlns:a16="http://schemas.microsoft.com/office/drawing/2014/main" id="{3C5DDCF4-8DEC-45B6-B731-87D40046493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3" name="Text 10">
          <a:extLst>
            <a:ext uri="{FF2B5EF4-FFF2-40B4-BE49-F238E27FC236}">
              <a16:creationId xmlns:a16="http://schemas.microsoft.com/office/drawing/2014/main" id="{3E4F44F9-9861-4D83-91C0-A93A6B27B4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4" name="Text 11">
          <a:extLst>
            <a:ext uri="{FF2B5EF4-FFF2-40B4-BE49-F238E27FC236}">
              <a16:creationId xmlns:a16="http://schemas.microsoft.com/office/drawing/2014/main" id="{2D2C8F87-A5FF-45DB-9A42-7E1BB7721CC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5" name="Text 12">
          <a:extLst>
            <a:ext uri="{FF2B5EF4-FFF2-40B4-BE49-F238E27FC236}">
              <a16:creationId xmlns:a16="http://schemas.microsoft.com/office/drawing/2014/main" id="{18CEBDFF-803C-4C38-BACA-81646D400C9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6" name="Text 13">
          <a:extLst>
            <a:ext uri="{FF2B5EF4-FFF2-40B4-BE49-F238E27FC236}">
              <a16:creationId xmlns:a16="http://schemas.microsoft.com/office/drawing/2014/main" id="{38D84794-4805-4549-9117-2DCF8E9E23E6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7" name="Text 14">
          <a:extLst>
            <a:ext uri="{FF2B5EF4-FFF2-40B4-BE49-F238E27FC236}">
              <a16:creationId xmlns:a16="http://schemas.microsoft.com/office/drawing/2014/main" id="{5BCD627F-5A91-4D46-85C5-8768730D496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8" name="Text 15">
          <a:extLst>
            <a:ext uri="{FF2B5EF4-FFF2-40B4-BE49-F238E27FC236}">
              <a16:creationId xmlns:a16="http://schemas.microsoft.com/office/drawing/2014/main" id="{67308818-83CA-431A-8E35-D48261F3670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79" name="Text 16">
          <a:extLst>
            <a:ext uri="{FF2B5EF4-FFF2-40B4-BE49-F238E27FC236}">
              <a16:creationId xmlns:a16="http://schemas.microsoft.com/office/drawing/2014/main" id="{C927E85B-E6B0-4A2C-B823-39C65359D4AC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0" name="Text 17">
          <a:extLst>
            <a:ext uri="{FF2B5EF4-FFF2-40B4-BE49-F238E27FC236}">
              <a16:creationId xmlns:a16="http://schemas.microsoft.com/office/drawing/2014/main" id="{6D555D54-383C-4F08-BDCB-5CF496C31B2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1" name="Text 18">
          <a:extLst>
            <a:ext uri="{FF2B5EF4-FFF2-40B4-BE49-F238E27FC236}">
              <a16:creationId xmlns:a16="http://schemas.microsoft.com/office/drawing/2014/main" id="{0E3D0039-7594-468A-A70F-4A540D106C4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2" name="Text 19">
          <a:extLst>
            <a:ext uri="{FF2B5EF4-FFF2-40B4-BE49-F238E27FC236}">
              <a16:creationId xmlns:a16="http://schemas.microsoft.com/office/drawing/2014/main" id="{11C5612C-D1C2-44F3-AE28-2C750DC727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3" name="Text 20">
          <a:extLst>
            <a:ext uri="{FF2B5EF4-FFF2-40B4-BE49-F238E27FC236}">
              <a16:creationId xmlns:a16="http://schemas.microsoft.com/office/drawing/2014/main" id="{6DE01977-4193-481D-BCEA-D322B7EB472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4" name="Text 21">
          <a:extLst>
            <a:ext uri="{FF2B5EF4-FFF2-40B4-BE49-F238E27FC236}">
              <a16:creationId xmlns:a16="http://schemas.microsoft.com/office/drawing/2014/main" id="{6D6CB0A8-E0EF-47F1-90A5-9CF50885AA22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5" name="Text 22">
          <a:extLst>
            <a:ext uri="{FF2B5EF4-FFF2-40B4-BE49-F238E27FC236}">
              <a16:creationId xmlns:a16="http://schemas.microsoft.com/office/drawing/2014/main" id="{97AF14D2-A5CF-45B3-8596-5D3AB299C6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6" name="Text 23">
          <a:extLst>
            <a:ext uri="{FF2B5EF4-FFF2-40B4-BE49-F238E27FC236}">
              <a16:creationId xmlns:a16="http://schemas.microsoft.com/office/drawing/2014/main" id="{DD4D9020-5844-4C15-9B5A-3989DC1D190F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7" name="Text 24">
          <a:extLst>
            <a:ext uri="{FF2B5EF4-FFF2-40B4-BE49-F238E27FC236}">
              <a16:creationId xmlns:a16="http://schemas.microsoft.com/office/drawing/2014/main" id="{50781818-8666-4340-A72A-A165FBCC77ED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8" name="Text 25">
          <a:extLst>
            <a:ext uri="{FF2B5EF4-FFF2-40B4-BE49-F238E27FC236}">
              <a16:creationId xmlns:a16="http://schemas.microsoft.com/office/drawing/2014/main" id="{D948DF90-017C-49A1-BB41-599EA3D5A908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89" name="Text 26">
          <a:extLst>
            <a:ext uri="{FF2B5EF4-FFF2-40B4-BE49-F238E27FC236}">
              <a16:creationId xmlns:a16="http://schemas.microsoft.com/office/drawing/2014/main" id="{B42FEF60-1A74-461F-91A1-ECFA55F9E5F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0" name="Text 27">
          <a:extLst>
            <a:ext uri="{FF2B5EF4-FFF2-40B4-BE49-F238E27FC236}">
              <a16:creationId xmlns:a16="http://schemas.microsoft.com/office/drawing/2014/main" id="{41979B8C-D9E3-41CE-A99E-2CFDB01F3BF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1" name="Text 28">
          <a:extLst>
            <a:ext uri="{FF2B5EF4-FFF2-40B4-BE49-F238E27FC236}">
              <a16:creationId xmlns:a16="http://schemas.microsoft.com/office/drawing/2014/main" id="{ECF4EFFD-6A5E-4A9B-AB6F-7CDCA5306A7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2" name="Text 29">
          <a:extLst>
            <a:ext uri="{FF2B5EF4-FFF2-40B4-BE49-F238E27FC236}">
              <a16:creationId xmlns:a16="http://schemas.microsoft.com/office/drawing/2014/main" id="{E17789C8-651E-4B40-8D1C-9E8F5B6FFE4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3" name="Text 30">
          <a:extLst>
            <a:ext uri="{FF2B5EF4-FFF2-40B4-BE49-F238E27FC236}">
              <a16:creationId xmlns:a16="http://schemas.microsoft.com/office/drawing/2014/main" id="{9E537701-EA2C-4734-BEA1-79B00C154D40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4" name="Text 31">
          <a:extLst>
            <a:ext uri="{FF2B5EF4-FFF2-40B4-BE49-F238E27FC236}">
              <a16:creationId xmlns:a16="http://schemas.microsoft.com/office/drawing/2014/main" id="{D9111D43-16E8-4113-9D8F-4E5A53D7B3DE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5" name="Text 32">
          <a:extLst>
            <a:ext uri="{FF2B5EF4-FFF2-40B4-BE49-F238E27FC236}">
              <a16:creationId xmlns:a16="http://schemas.microsoft.com/office/drawing/2014/main" id="{E7ED8337-E939-48D3-807F-65F33799771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6" name="Text 33">
          <a:extLst>
            <a:ext uri="{FF2B5EF4-FFF2-40B4-BE49-F238E27FC236}">
              <a16:creationId xmlns:a16="http://schemas.microsoft.com/office/drawing/2014/main" id="{3575A856-9A08-4639-A51E-873C7985E63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7" name="Text 34">
          <a:extLst>
            <a:ext uri="{FF2B5EF4-FFF2-40B4-BE49-F238E27FC236}">
              <a16:creationId xmlns:a16="http://schemas.microsoft.com/office/drawing/2014/main" id="{C3C77553-14EA-4FDF-A62A-3758707DF223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8" name="Text 35">
          <a:extLst>
            <a:ext uri="{FF2B5EF4-FFF2-40B4-BE49-F238E27FC236}">
              <a16:creationId xmlns:a16="http://schemas.microsoft.com/office/drawing/2014/main" id="{963B2617-11B2-4AA2-ACEE-6C98659BCD4A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999" name="Text 36">
          <a:extLst>
            <a:ext uri="{FF2B5EF4-FFF2-40B4-BE49-F238E27FC236}">
              <a16:creationId xmlns:a16="http://schemas.microsoft.com/office/drawing/2014/main" id="{D688503A-591E-4A8E-A124-73865DE63D9B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0" name="Text 37">
          <a:extLst>
            <a:ext uri="{FF2B5EF4-FFF2-40B4-BE49-F238E27FC236}">
              <a16:creationId xmlns:a16="http://schemas.microsoft.com/office/drawing/2014/main" id="{C811EB85-3514-49B6-9259-7747727DDC91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1" name="Text 38">
          <a:extLst>
            <a:ext uri="{FF2B5EF4-FFF2-40B4-BE49-F238E27FC236}">
              <a16:creationId xmlns:a16="http://schemas.microsoft.com/office/drawing/2014/main" id="{3FCD33B9-E9CC-4B91-B6A7-73978AE0319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2" name="Text 39">
          <a:extLst>
            <a:ext uri="{FF2B5EF4-FFF2-40B4-BE49-F238E27FC236}">
              <a16:creationId xmlns:a16="http://schemas.microsoft.com/office/drawing/2014/main" id="{7FFC5119-AE85-400F-8B90-B0AB02B6A3A7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3" name="Text 40">
          <a:extLst>
            <a:ext uri="{FF2B5EF4-FFF2-40B4-BE49-F238E27FC236}">
              <a16:creationId xmlns:a16="http://schemas.microsoft.com/office/drawing/2014/main" id="{F0A08F93-6E4C-46C7-A5CA-2389378EABB5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4" name="Text 41">
          <a:extLst>
            <a:ext uri="{FF2B5EF4-FFF2-40B4-BE49-F238E27FC236}">
              <a16:creationId xmlns:a16="http://schemas.microsoft.com/office/drawing/2014/main" id="{C3E8E041-2B4B-4082-8C04-DD1A087F0FD4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76200</xdr:colOff>
      <xdr:row>209</xdr:row>
      <xdr:rowOff>80645</xdr:rowOff>
    </xdr:to>
    <xdr:sp macro="" textlink="">
      <xdr:nvSpPr>
        <xdr:cNvPr id="1005" name="Text 42">
          <a:extLst>
            <a:ext uri="{FF2B5EF4-FFF2-40B4-BE49-F238E27FC236}">
              <a16:creationId xmlns:a16="http://schemas.microsoft.com/office/drawing/2014/main" id="{37209926-C186-4E72-8DF2-8E4478B39329}"/>
            </a:ext>
          </a:extLst>
        </xdr:cNvPr>
        <xdr:cNvSpPr txBox="1">
          <a:spLocks noChangeArrowheads="1"/>
        </xdr:cNvSpPr>
      </xdr:nvSpPr>
      <xdr:spPr bwMode="auto">
        <a:xfrm>
          <a:off x="381000" y="6041707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06" name="Text 3">
          <a:extLst>
            <a:ext uri="{FF2B5EF4-FFF2-40B4-BE49-F238E27FC236}">
              <a16:creationId xmlns:a16="http://schemas.microsoft.com/office/drawing/2014/main" id="{A213A0FF-2B11-4A90-B92F-0A8894342F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id="{4E195479-E307-4424-8EC3-49FCE5C1E97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08" name="Text 5">
          <a:extLst>
            <a:ext uri="{FF2B5EF4-FFF2-40B4-BE49-F238E27FC236}">
              <a16:creationId xmlns:a16="http://schemas.microsoft.com/office/drawing/2014/main" id="{F4C2E237-21C5-4865-9BB0-0AC70A984FF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09" name="Text 6">
          <a:extLst>
            <a:ext uri="{FF2B5EF4-FFF2-40B4-BE49-F238E27FC236}">
              <a16:creationId xmlns:a16="http://schemas.microsoft.com/office/drawing/2014/main" id="{0D326D46-A357-4008-9EF7-D892673127B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0" name="Text 7">
          <a:extLst>
            <a:ext uri="{FF2B5EF4-FFF2-40B4-BE49-F238E27FC236}">
              <a16:creationId xmlns:a16="http://schemas.microsoft.com/office/drawing/2014/main" id="{40F587D4-20D6-480A-A68B-77FAF211EE9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1" name="Text 8">
          <a:extLst>
            <a:ext uri="{FF2B5EF4-FFF2-40B4-BE49-F238E27FC236}">
              <a16:creationId xmlns:a16="http://schemas.microsoft.com/office/drawing/2014/main" id="{084366B0-B39F-413F-867D-7359FD63482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2" name="Text 9">
          <a:extLst>
            <a:ext uri="{FF2B5EF4-FFF2-40B4-BE49-F238E27FC236}">
              <a16:creationId xmlns:a16="http://schemas.microsoft.com/office/drawing/2014/main" id="{DC4F821D-7CE4-4F7B-810B-C5961FFC411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3" name="Text 10">
          <a:extLst>
            <a:ext uri="{FF2B5EF4-FFF2-40B4-BE49-F238E27FC236}">
              <a16:creationId xmlns:a16="http://schemas.microsoft.com/office/drawing/2014/main" id="{BBF2456A-FDDF-42FA-BDB9-EDB95649BE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4" name="Text 11">
          <a:extLst>
            <a:ext uri="{FF2B5EF4-FFF2-40B4-BE49-F238E27FC236}">
              <a16:creationId xmlns:a16="http://schemas.microsoft.com/office/drawing/2014/main" id="{3CEFD53F-5191-4CC4-B63E-538482D8708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5" name="Text 12">
          <a:extLst>
            <a:ext uri="{FF2B5EF4-FFF2-40B4-BE49-F238E27FC236}">
              <a16:creationId xmlns:a16="http://schemas.microsoft.com/office/drawing/2014/main" id="{1B8F9CD6-FC6C-4A94-8BC6-53C71CD4FA5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6" name="Text 13">
          <a:extLst>
            <a:ext uri="{FF2B5EF4-FFF2-40B4-BE49-F238E27FC236}">
              <a16:creationId xmlns:a16="http://schemas.microsoft.com/office/drawing/2014/main" id="{4BB9DBFF-0660-42C6-9A98-80EF12E32DA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7" name="Text 14">
          <a:extLst>
            <a:ext uri="{FF2B5EF4-FFF2-40B4-BE49-F238E27FC236}">
              <a16:creationId xmlns:a16="http://schemas.microsoft.com/office/drawing/2014/main" id="{3033552E-0AC3-49D2-AB8E-C8A83E9B5F0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8" name="Text 15">
          <a:extLst>
            <a:ext uri="{FF2B5EF4-FFF2-40B4-BE49-F238E27FC236}">
              <a16:creationId xmlns:a16="http://schemas.microsoft.com/office/drawing/2014/main" id="{6B256DAF-B029-4F0A-8E29-0ED4BE5FEF6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19" name="Text 16">
          <a:extLst>
            <a:ext uri="{FF2B5EF4-FFF2-40B4-BE49-F238E27FC236}">
              <a16:creationId xmlns:a16="http://schemas.microsoft.com/office/drawing/2014/main" id="{22EF7CCD-CC0E-464E-8E1C-4AA4230A7EE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0" name="Text 17">
          <a:extLst>
            <a:ext uri="{FF2B5EF4-FFF2-40B4-BE49-F238E27FC236}">
              <a16:creationId xmlns:a16="http://schemas.microsoft.com/office/drawing/2014/main" id="{6F1235AC-C7D3-4A50-BB88-6A3218474D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1" name="Text 18">
          <a:extLst>
            <a:ext uri="{FF2B5EF4-FFF2-40B4-BE49-F238E27FC236}">
              <a16:creationId xmlns:a16="http://schemas.microsoft.com/office/drawing/2014/main" id="{771B6D50-92D3-4A23-9910-02E4E1FE36A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2" name="Text 19">
          <a:extLst>
            <a:ext uri="{FF2B5EF4-FFF2-40B4-BE49-F238E27FC236}">
              <a16:creationId xmlns:a16="http://schemas.microsoft.com/office/drawing/2014/main" id="{8FE3C464-02D0-45A0-9D9D-C26F79C95C5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3" name="Text 20">
          <a:extLst>
            <a:ext uri="{FF2B5EF4-FFF2-40B4-BE49-F238E27FC236}">
              <a16:creationId xmlns:a16="http://schemas.microsoft.com/office/drawing/2014/main" id="{B8215C54-11AE-42DC-8455-D3FD4168FEA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4" name="Text 21">
          <a:extLst>
            <a:ext uri="{FF2B5EF4-FFF2-40B4-BE49-F238E27FC236}">
              <a16:creationId xmlns:a16="http://schemas.microsoft.com/office/drawing/2014/main" id="{C64E53D6-C33E-43F7-85C8-3CC75F1A21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5" name="Text 22">
          <a:extLst>
            <a:ext uri="{FF2B5EF4-FFF2-40B4-BE49-F238E27FC236}">
              <a16:creationId xmlns:a16="http://schemas.microsoft.com/office/drawing/2014/main" id="{A7330E2B-5CA8-4903-88E9-EF6F2114E22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6" name="Text 23">
          <a:extLst>
            <a:ext uri="{FF2B5EF4-FFF2-40B4-BE49-F238E27FC236}">
              <a16:creationId xmlns:a16="http://schemas.microsoft.com/office/drawing/2014/main" id="{3E03A2D4-A588-4E1C-8F28-E8AFD757284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7" name="Text 24">
          <a:extLst>
            <a:ext uri="{FF2B5EF4-FFF2-40B4-BE49-F238E27FC236}">
              <a16:creationId xmlns:a16="http://schemas.microsoft.com/office/drawing/2014/main" id="{A092AF3B-DDFD-44E3-B2A8-FB5828B5ECE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8" name="Text 25">
          <a:extLst>
            <a:ext uri="{FF2B5EF4-FFF2-40B4-BE49-F238E27FC236}">
              <a16:creationId xmlns:a16="http://schemas.microsoft.com/office/drawing/2014/main" id="{F1F4F540-47A4-4503-A616-6303E7F4A6D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29" name="Text 26">
          <a:extLst>
            <a:ext uri="{FF2B5EF4-FFF2-40B4-BE49-F238E27FC236}">
              <a16:creationId xmlns:a16="http://schemas.microsoft.com/office/drawing/2014/main" id="{CE44C9B0-B76A-4670-9FF9-E3D50AC91EE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0" name="Text 27">
          <a:extLst>
            <a:ext uri="{FF2B5EF4-FFF2-40B4-BE49-F238E27FC236}">
              <a16:creationId xmlns:a16="http://schemas.microsoft.com/office/drawing/2014/main" id="{77CDA683-7EFF-409D-B54C-0D8361F0B7B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1" name="Text 28">
          <a:extLst>
            <a:ext uri="{FF2B5EF4-FFF2-40B4-BE49-F238E27FC236}">
              <a16:creationId xmlns:a16="http://schemas.microsoft.com/office/drawing/2014/main" id="{C5AE1979-1828-46A1-8ED4-B6B2C36C886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2" name="Text 29">
          <a:extLst>
            <a:ext uri="{FF2B5EF4-FFF2-40B4-BE49-F238E27FC236}">
              <a16:creationId xmlns:a16="http://schemas.microsoft.com/office/drawing/2014/main" id="{1A7C29D7-04CE-4E56-90C8-B3E0B799BEE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3" name="Text 30">
          <a:extLst>
            <a:ext uri="{FF2B5EF4-FFF2-40B4-BE49-F238E27FC236}">
              <a16:creationId xmlns:a16="http://schemas.microsoft.com/office/drawing/2014/main" id="{15AAB56A-DE9E-4F1F-B76A-F7432BF8705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4" name="Text 31">
          <a:extLst>
            <a:ext uri="{FF2B5EF4-FFF2-40B4-BE49-F238E27FC236}">
              <a16:creationId xmlns:a16="http://schemas.microsoft.com/office/drawing/2014/main" id="{BE29612D-33EE-483A-8FAD-1580F588FB5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5" name="Text 32">
          <a:extLst>
            <a:ext uri="{FF2B5EF4-FFF2-40B4-BE49-F238E27FC236}">
              <a16:creationId xmlns:a16="http://schemas.microsoft.com/office/drawing/2014/main" id="{DFB78865-B17B-4D2F-90AA-8C1BB9CC293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6" name="Text 33">
          <a:extLst>
            <a:ext uri="{FF2B5EF4-FFF2-40B4-BE49-F238E27FC236}">
              <a16:creationId xmlns:a16="http://schemas.microsoft.com/office/drawing/2014/main" id="{72E8005E-0912-4D63-BA93-625740BF31A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7" name="Text 34">
          <a:extLst>
            <a:ext uri="{FF2B5EF4-FFF2-40B4-BE49-F238E27FC236}">
              <a16:creationId xmlns:a16="http://schemas.microsoft.com/office/drawing/2014/main" id="{BC5DF475-B659-4544-B27F-8CEBB42253C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8" name="Text 35">
          <a:extLst>
            <a:ext uri="{FF2B5EF4-FFF2-40B4-BE49-F238E27FC236}">
              <a16:creationId xmlns:a16="http://schemas.microsoft.com/office/drawing/2014/main" id="{50EE3936-D0AE-4FCB-A6EB-D2A5F8267CD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39" name="Text 36">
          <a:extLst>
            <a:ext uri="{FF2B5EF4-FFF2-40B4-BE49-F238E27FC236}">
              <a16:creationId xmlns:a16="http://schemas.microsoft.com/office/drawing/2014/main" id="{DEDB6DD9-3EDF-4590-B856-873F0070A7B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40" name="Text 37">
          <a:extLst>
            <a:ext uri="{FF2B5EF4-FFF2-40B4-BE49-F238E27FC236}">
              <a16:creationId xmlns:a16="http://schemas.microsoft.com/office/drawing/2014/main" id="{17DE5DCA-7AE0-4D6E-B557-197B08D2759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41" name="Text 38">
          <a:extLst>
            <a:ext uri="{FF2B5EF4-FFF2-40B4-BE49-F238E27FC236}">
              <a16:creationId xmlns:a16="http://schemas.microsoft.com/office/drawing/2014/main" id="{3EEABBB4-72B1-47F9-BB3F-1C2DAB8DB20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42" name="Text 39">
          <a:extLst>
            <a:ext uri="{FF2B5EF4-FFF2-40B4-BE49-F238E27FC236}">
              <a16:creationId xmlns:a16="http://schemas.microsoft.com/office/drawing/2014/main" id="{27CF5341-CD90-4E8C-A6F2-20EBBBCCCE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43" name="Text 40">
          <a:extLst>
            <a:ext uri="{FF2B5EF4-FFF2-40B4-BE49-F238E27FC236}">
              <a16:creationId xmlns:a16="http://schemas.microsoft.com/office/drawing/2014/main" id="{E35EAABD-E178-41F8-A5BA-3144426DAFA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44" name="Text 41">
          <a:extLst>
            <a:ext uri="{FF2B5EF4-FFF2-40B4-BE49-F238E27FC236}">
              <a16:creationId xmlns:a16="http://schemas.microsoft.com/office/drawing/2014/main" id="{EB168593-1C6E-45EF-BAB8-8CB5E46E130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045" name="Text 42">
          <a:extLst>
            <a:ext uri="{FF2B5EF4-FFF2-40B4-BE49-F238E27FC236}">
              <a16:creationId xmlns:a16="http://schemas.microsoft.com/office/drawing/2014/main" id="{31DC6FF4-3FC3-41E3-B8D4-00361F75E5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46" name="Text 1">
          <a:extLst>
            <a:ext uri="{FF2B5EF4-FFF2-40B4-BE49-F238E27FC236}">
              <a16:creationId xmlns:a16="http://schemas.microsoft.com/office/drawing/2014/main" id="{466DB0E0-3A1D-4B99-BEC8-CC3E980E8B4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47" name="Text 2">
          <a:extLst>
            <a:ext uri="{FF2B5EF4-FFF2-40B4-BE49-F238E27FC236}">
              <a16:creationId xmlns:a16="http://schemas.microsoft.com/office/drawing/2014/main" id="{888EE91D-0F11-47BA-A94C-46830278326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48" name="Text 3">
          <a:extLst>
            <a:ext uri="{FF2B5EF4-FFF2-40B4-BE49-F238E27FC236}">
              <a16:creationId xmlns:a16="http://schemas.microsoft.com/office/drawing/2014/main" id="{D495E590-8DF3-48CD-B695-48EA0AD7802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id="{7E3D49A0-3AED-47A4-A944-4C4C900FC3B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0" name="Text 5">
          <a:extLst>
            <a:ext uri="{FF2B5EF4-FFF2-40B4-BE49-F238E27FC236}">
              <a16:creationId xmlns:a16="http://schemas.microsoft.com/office/drawing/2014/main" id="{15276B7F-7872-49F0-B1BB-324C7642D0D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1" name="Text 6">
          <a:extLst>
            <a:ext uri="{FF2B5EF4-FFF2-40B4-BE49-F238E27FC236}">
              <a16:creationId xmlns:a16="http://schemas.microsoft.com/office/drawing/2014/main" id="{7BB087E7-88E7-47A5-B648-1E3DA41DF59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2" name="Text 7">
          <a:extLst>
            <a:ext uri="{FF2B5EF4-FFF2-40B4-BE49-F238E27FC236}">
              <a16:creationId xmlns:a16="http://schemas.microsoft.com/office/drawing/2014/main" id="{61D8190D-47F3-4111-AA50-C542ED9817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3" name="Text 8">
          <a:extLst>
            <a:ext uri="{FF2B5EF4-FFF2-40B4-BE49-F238E27FC236}">
              <a16:creationId xmlns:a16="http://schemas.microsoft.com/office/drawing/2014/main" id="{A94F341C-27C3-41AC-BBE2-6FF7350F148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4" name="Text 9">
          <a:extLst>
            <a:ext uri="{FF2B5EF4-FFF2-40B4-BE49-F238E27FC236}">
              <a16:creationId xmlns:a16="http://schemas.microsoft.com/office/drawing/2014/main" id="{2A982A97-1CE2-4AE8-8C47-FFB1CDCDF09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5" name="Text 10">
          <a:extLst>
            <a:ext uri="{FF2B5EF4-FFF2-40B4-BE49-F238E27FC236}">
              <a16:creationId xmlns:a16="http://schemas.microsoft.com/office/drawing/2014/main" id="{AC68CC70-C248-4037-8D29-9A68E3336B4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6" name="Text 11">
          <a:extLst>
            <a:ext uri="{FF2B5EF4-FFF2-40B4-BE49-F238E27FC236}">
              <a16:creationId xmlns:a16="http://schemas.microsoft.com/office/drawing/2014/main" id="{658F4BCE-05A6-4E82-979B-03603A7A707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7" name="Text 12">
          <a:extLst>
            <a:ext uri="{FF2B5EF4-FFF2-40B4-BE49-F238E27FC236}">
              <a16:creationId xmlns:a16="http://schemas.microsoft.com/office/drawing/2014/main" id="{F8E772E9-932A-4911-ADDA-1810F461D1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8" name="Text 13">
          <a:extLst>
            <a:ext uri="{FF2B5EF4-FFF2-40B4-BE49-F238E27FC236}">
              <a16:creationId xmlns:a16="http://schemas.microsoft.com/office/drawing/2014/main" id="{F8BF3F11-771C-486B-8517-73B785CF34F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59" name="Text 14">
          <a:extLst>
            <a:ext uri="{FF2B5EF4-FFF2-40B4-BE49-F238E27FC236}">
              <a16:creationId xmlns:a16="http://schemas.microsoft.com/office/drawing/2014/main" id="{8B8FEBE6-7FA3-4768-8E03-E83FB3E6FA8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0" name="Text 15">
          <a:extLst>
            <a:ext uri="{FF2B5EF4-FFF2-40B4-BE49-F238E27FC236}">
              <a16:creationId xmlns:a16="http://schemas.microsoft.com/office/drawing/2014/main" id="{C2238BF5-BAFD-4D02-B013-07D61A655FE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1" name="Text 16">
          <a:extLst>
            <a:ext uri="{FF2B5EF4-FFF2-40B4-BE49-F238E27FC236}">
              <a16:creationId xmlns:a16="http://schemas.microsoft.com/office/drawing/2014/main" id="{94336750-8A36-4DB7-A962-B642BB8A754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2" name="Text 17">
          <a:extLst>
            <a:ext uri="{FF2B5EF4-FFF2-40B4-BE49-F238E27FC236}">
              <a16:creationId xmlns:a16="http://schemas.microsoft.com/office/drawing/2014/main" id="{E0439CC0-13CE-4167-ABCE-45D0DC9BB0E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3" name="Text 18">
          <a:extLst>
            <a:ext uri="{FF2B5EF4-FFF2-40B4-BE49-F238E27FC236}">
              <a16:creationId xmlns:a16="http://schemas.microsoft.com/office/drawing/2014/main" id="{EE568FBE-F7D0-4AA2-B487-283893E3C8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4" name="Text 19">
          <a:extLst>
            <a:ext uri="{FF2B5EF4-FFF2-40B4-BE49-F238E27FC236}">
              <a16:creationId xmlns:a16="http://schemas.microsoft.com/office/drawing/2014/main" id="{F6966151-01B2-4712-85BB-0B82F9C54E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5" name="Text 20">
          <a:extLst>
            <a:ext uri="{FF2B5EF4-FFF2-40B4-BE49-F238E27FC236}">
              <a16:creationId xmlns:a16="http://schemas.microsoft.com/office/drawing/2014/main" id="{524A85AE-5851-412E-908E-74EBC2FBFBD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6" name="Text 21">
          <a:extLst>
            <a:ext uri="{FF2B5EF4-FFF2-40B4-BE49-F238E27FC236}">
              <a16:creationId xmlns:a16="http://schemas.microsoft.com/office/drawing/2014/main" id="{1078FDA2-AFE3-4980-93B6-20D9F9C07DC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7" name="Text 22">
          <a:extLst>
            <a:ext uri="{FF2B5EF4-FFF2-40B4-BE49-F238E27FC236}">
              <a16:creationId xmlns:a16="http://schemas.microsoft.com/office/drawing/2014/main" id="{BDDE54D0-CBC1-41D5-9D77-805502E78DC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8" name="Text 23">
          <a:extLst>
            <a:ext uri="{FF2B5EF4-FFF2-40B4-BE49-F238E27FC236}">
              <a16:creationId xmlns:a16="http://schemas.microsoft.com/office/drawing/2014/main" id="{FB8B4774-F92A-4E66-991E-F9CE10E262B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69" name="Text 24">
          <a:extLst>
            <a:ext uri="{FF2B5EF4-FFF2-40B4-BE49-F238E27FC236}">
              <a16:creationId xmlns:a16="http://schemas.microsoft.com/office/drawing/2014/main" id="{907144B3-1311-4FEB-88E4-59AB8C699D4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0" name="Text 25">
          <a:extLst>
            <a:ext uri="{FF2B5EF4-FFF2-40B4-BE49-F238E27FC236}">
              <a16:creationId xmlns:a16="http://schemas.microsoft.com/office/drawing/2014/main" id="{6F23A7F1-BBA7-4E94-A24E-C64BC90FECD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1" name="Text 26">
          <a:extLst>
            <a:ext uri="{FF2B5EF4-FFF2-40B4-BE49-F238E27FC236}">
              <a16:creationId xmlns:a16="http://schemas.microsoft.com/office/drawing/2014/main" id="{178A59FC-B004-48B6-8059-6A1FE835135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2" name="Text 27">
          <a:extLst>
            <a:ext uri="{FF2B5EF4-FFF2-40B4-BE49-F238E27FC236}">
              <a16:creationId xmlns:a16="http://schemas.microsoft.com/office/drawing/2014/main" id="{559B3213-9181-4F9F-B251-CBABB01E43F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3" name="Text 28">
          <a:extLst>
            <a:ext uri="{FF2B5EF4-FFF2-40B4-BE49-F238E27FC236}">
              <a16:creationId xmlns:a16="http://schemas.microsoft.com/office/drawing/2014/main" id="{2AFAF1B1-D55C-4B59-A525-A4817D2DBA9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4" name="Text 29">
          <a:extLst>
            <a:ext uri="{FF2B5EF4-FFF2-40B4-BE49-F238E27FC236}">
              <a16:creationId xmlns:a16="http://schemas.microsoft.com/office/drawing/2014/main" id="{8BAF101C-6CD3-4CE4-8311-929909DB37F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5" name="Text 30">
          <a:extLst>
            <a:ext uri="{FF2B5EF4-FFF2-40B4-BE49-F238E27FC236}">
              <a16:creationId xmlns:a16="http://schemas.microsoft.com/office/drawing/2014/main" id="{0303ABE4-7E41-41B1-8C6C-4FF5F6694CE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6" name="Text 31">
          <a:extLst>
            <a:ext uri="{FF2B5EF4-FFF2-40B4-BE49-F238E27FC236}">
              <a16:creationId xmlns:a16="http://schemas.microsoft.com/office/drawing/2014/main" id="{C477A277-0157-4855-B8AC-5DFBBFF0EFC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7" name="Text 32">
          <a:extLst>
            <a:ext uri="{FF2B5EF4-FFF2-40B4-BE49-F238E27FC236}">
              <a16:creationId xmlns:a16="http://schemas.microsoft.com/office/drawing/2014/main" id="{D9907656-EA6F-4AA5-80E3-47907F307E1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8" name="Text 33">
          <a:extLst>
            <a:ext uri="{FF2B5EF4-FFF2-40B4-BE49-F238E27FC236}">
              <a16:creationId xmlns:a16="http://schemas.microsoft.com/office/drawing/2014/main" id="{5080424E-9F7C-4629-85DF-4F308AA6673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79" name="Text 34">
          <a:extLst>
            <a:ext uri="{FF2B5EF4-FFF2-40B4-BE49-F238E27FC236}">
              <a16:creationId xmlns:a16="http://schemas.microsoft.com/office/drawing/2014/main" id="{7EA17C82-BB68-48D3-9D25-DBEFD7672C1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0" name="Text 35">
          <a:extLst>
            <a:ext uri="{FF2B5EF4-FFF2-40B4-BE49-F238E27FC236}">
              <a16:creationId xmlns:a16="http://schemas.microsoft.com/office/drawing/2014/main" id="{688E1648-168A-4D16-881E-C6B9BD16F67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1" name="Text 36">
          <a:extLst>
            <a:ext uri="{FF2B5EF4-FFF2-40B4-BE49-F238E27FC236}">
              <a16:creationId xmlns:a16="http://schemas.microsoft.com/office/drawing/2014/main" id="{431F5118-A2B0-4D5D-859F-1CBBDEC6CB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2" name="Text 37">
          <a:extLst>
            <a:ext uri="{FF2B5EF4-FFF2-40B4-BE49-F238E27FC236}">
              <a16:creationId xmlns:a16="http://schemas.microsoft.com/office/drawing/2014/main" id="{01BA0C84-F4B0-49F9-950C-FE1E28CABBA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3" name="Text 38">
          <a:extLst>
            <a:ext uri="{FF2B5EF4-FFF2-40B4-BE49-F238E27FC236}">
              <a16:creationId xmlns:a16="http://schemas.microsoft.com/office/drawing/2014/main" id="{562A2F46-324F-4100-8751-A69CA463C3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4" name="Text 39">
          <a:extLst>
            <a:ext uri="{FF2B5EF4-FFF2-40B4-BE49-F238E27FC236}">
              <a16:creationId xmlns:a16="http://schemas.microsoft.com/office/drawing/2014/main" id="{77D9E36A-94E8-47DE-8163-551E6E4F87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5" name="Text 40">
          <a:extLst>
            <a:ext uri="{FF2B5EF4-FFF2-40B4-BE49-F238E27FC236}">
              <a16:creationId xmlns:a16="http://schemas.microsoft.com/office/drawing/2014/main" id="{089A0EB9-1ABF-465F-BBB4-EEC3B0AFF51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6" name="Text 41">
          <a:extLst>
            <a:ext uri="{FF2B5EF4-FFF2-40B4-BE49-F238E27FC236}">
              <a16:creationId xmlns:a16="http://schemas.microsoft.com/office/drawing/2014/main" id="{92BCE13D-73C8-4039-AA54-DAA1597963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7" name="Text 42">
          <a:extLst>
            <a:ext uri="{FF2B5EF4-FFF2-40B4-BE49-F238E27FC236}">
              <a16:creationId xmlns:a16="http://schemas.microsoft.com/office/drawing/2014/main" id="{559E9C69-1F99-4D74-858E-9C87E24DEC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8" name="Text 1">
          <a:extLst>
            <a:ext uri="{FF2B5EF4-FFF2-40B4-BE49-F238E27FC236}">
              <a16:creationId xmlns:a16="http://schemas.microsoft.com/office/drawing/2014/main" id="{0D2C7FA5-1B97-47E8-B84A-46467B443FD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89" name="Text 2">
          <a:extLst>
            <a:ext uri="{FF2B5EF4-FFF2-40B4-BE49-F238E27FC236}">
              <a16:creationId xmlns:a16="http://schemas.microsoft.com/office/drawing/2014/main" id="{B1E35D0F-1661-4B6F-BC6B-A515C6A6815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0" name="Text 3">
          <a:extLst>
            <a:ext uri="{FF2B5EF4-FFF2-40B4-BE49-F238E27FC236}">
              <a16:creationId xmlns:a16="http://schemas.microsoft.com/office/drawing/2014/main" id="{A208C611-F428-4439-8219-06D8FDC9CC9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id="{A4A55583-AFF3-414A-AE63-4308E4A7A1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2" name="Text 5">
          <a:extLst>
            <a:ext uri="{FF2B5EF4-FFF2-40B4-BE49-F238E27FC236}">
              <a16:creationId xmlns:a16="http://schemas.microsoft.com/office/drawing/2014/main" id="{D4517936-643A-4C5B-A956-437C2D0F92F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3" name="Text 6">
          <a:extLst>
            <a:ext uri="{FF2B5EF4-FFF2-40B4-BE49-F238E27FC236}">
              <a16:creationId xmlns:a16="http://schemas.microsoft.com/office/drawing/2014/main" id="{EA69A3CE-BE03-4893-8156-977E385B5C8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4" name="Text 7">
          <a:extLst>
            <a:ext uri="{FF2B5EF4-FFF2-40B4-BE49-F238E27FC236}">
              <a16:creationId xmlns:a16="http://schemas.microsoft.com/office/drawing/2014/main" id="{B6165F17-5580-4EF2-B438-AD188136C69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5" name="Text 8">
          <a:extLst>
            <a:ext uri="{FF2B5EF4-FFF2-40B4-BE49-F238E27FC236}">
              <a16:creationId xmlns:a16="http://schemas.microsoft.com/office/drawing/2014/main" id="{04513787-6F99-4CFE-9FB6-C5D16C51566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6" name="Text 9">
          <a:extLst>
            <a:ext uri="{FF2B5EF4-FFF2-40B4-BE49-F238E27FC236}">
              <a16:creationId xmlns:a16="http://schemas.microsoft.com/office/drawing/2014/main" id="{020B0F00-43A6-47A7-8889-D86819722A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7" name="Text 10">
          <a:extLst>
            <a:ext uri="{FF2B5EF4-FFF2-40B4-BE49-F238E27FC236}">
              <a16:creationId xmlns:a16="http://schemas.microsoft.com/office/drawing/2014/main" id="{3F4F3DED-A2F3-4326-9C9A-B77D3C8CD93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8" name="Text 11">
          <a:extLst>
            <a:ext uri="{FF2B5EF4-FFF2-40B4-BE49-F238E27FC236}">
              <a16:creationId xmlns:a16="http://schemas.microsoft.com/office/drawing/2014/main" id="{97F6B958-2CAA-40C9-B2DA-A6EC82C836D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099" name="Text 12">
          <a:extLst>
            <a:ext uri="{FF2B5EF4-FFF2-40B4-BE49-F238E27FC236}">
              <a16:creationId xmlns:a16="http://schemas.microsoft.com/office/drawing/2014/main" id="{8984257B-4FBC-403F-B275-1964D3FF1C7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0" name="Text 13">
          <a:extLst>
            <a:ext uri="{FF2B5EF4-FFF2-40B4-BE49-F238E27FC236}">
              <a16:creationId xmlns:a16="http://schemas.microsoft.com/office/drawing/2014/main" id="{FC2B4334-39A7-40FB-909B-FDD3708C492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1" name="Text 14">
          <a:extLst>
            <a:ext uri="{FF2B5EF4-FFF2-40B4-BE49-F238E27FC236}">
              <a16:creationId xmlns:a16="http://schemas.microsoft.com/office/drawing/2014/main" id="{0B79F005-D81A-4E45-9B78-48947A367FE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2" name="Text 15">
          <a:extLst>
            <a:ext uri="{FF2B5EF4-FFF2-40B4-BE49-F238E27FC236}">
              <a16:creationId xmlns:a16="http://schemas.microsoft.com/office/drawing/2014/main" id="{57C190DE-0770-4265-8CED-91DED4B34AF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3" name="Text 16">
          <a:extLst>
            <a:ext uri="{FF2B5EF4-FFF2-40B4-BE49-F238E27FC236}">
              <a16:creationId xmlns:a16="http://schemas.microsoft.com/office/drawing/2014/main" id="{D2AA7F59-0D70-43CC-8174-A77153519E6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4" name="Text 17">
          <a:extLst>
            <a:ext uri="{FF2B5EF4-FFF2-40B4-BE49-F238E27FC236}">
              <a16:creationId xmlns:a16="http://schemas.microsoft.com/office/drawing/2014/main" id="{54786A6E-DA81-4047-ABA8-5D829D025C1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5" name="Text 18">
          <a:extLst>
            <a:ext uri="{FF2B5EF4-FFF2-40B4-BE49-F238E27FC236}">
              <a16:creationId xmlns:a16="http://schemas.microsoft.com/office/drawing/2014/main" id="{4500DE85-07D1-48C7-ADED-27D7DBD0D9A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6" name="Text 19">
          <a:extLst>
            <a:ext uri="{FF2B5EF4-FFF2-40B4-BE49-F238E27FC236}">
              <a16:creationId xmlns:a16="http://schemas.microsoft.com/office/drawing/2014/main" id="{3ACFD7F9-5FF5-4304-A935-30BBD498FB0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7" name="Text 20">
          <a:extLst>
            <a:ext uri="{FF2B5EF4-FFF2-40B4-BE49-F238E27FC236}">
              <a16:creationId xmlns:a16="http://schemas.microsoft.com/office/drawing/2014/main" id="{6706AB3F-FD60-4158-8C51-442FCFE6730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8" name="Text 21">
          <a:extLst>
            <a:ext uri="{FF2B5EF4-FFF2-40B4-BE49-F238E27FC236}">
              <a16:creationId xmlns:a16="http://schemas.microsoft.com/office/drawing/2014/main" id="{1B893FC2-3650-4090-8101-AA5C5E130A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09" name="Text 22">
          <a:extLst>
            <a:ext uri="{FF2B5EF4-FFF2-40B4-BE49-F238E27FC236}">
              <a16:creationId xmlns:a16="http://schemas.microsoft.com/office/drawing/2014/main" id="{7D9B2130-5F13-43F5-B412-EE93AC6240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0" name="Text 23">
          <a:extLst>
            <a:ext uri="{FF2B5EF4-FFF2-40B4-BE49-F238E27FC236}">
              <a16:creationId xmlns:a16="http://schemas.microsoft.com/office/drawing/2014/main" id="{A08E50ED-9B99-434C-9DC2-CEDE255893D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1" name="Text 24">
          <a:extLst>
            <a:ext uri="{FF2B5EF4-FFF2-40B4-BE49-F238E27FC236}">
              <a16:creationId xmlns:a16="http://schemas.microsoft.com/office/drawing/2014/main" id="{C1E25D77-1DAA-46F6-88FA-2268A1C59F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2" name="Text 25">
          <a:extLst>
            <a:ext uri="{FF2B5EF4-FFF2-40B4-BE49-F238E27FC236}">
              <a16:creationId xmlns:a16="http://schemas.microsoft.com/office/drawing/2014/main" id="{3F35D47D-9F56-4EAD-BCDD-69F8FB20E9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3" name="Text 26">
          <a:extLst>
            <a:ext uri="{FF2B5EF4-FFF2-40B4-BE49-F238E27FC236}">
              <a16:creationId xmlns:a16="http://schemas.microsoft.com/office/drawing/2014/main" id="{C23F385C-F139-4572-A9F2-AD6207090A2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4" name="Text 27">
          <a:extLst>
            <a:ext uri="{FF2B5EF4-FFF2-40B4-BE49-F238E27FC236}">
              <a16:creationId xmlns:a16="http://schemas.microsoft.com/office/drawing/2014/main" id="{5F49DD8E-3593-4D31-A475-D69D590C414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5" name="Text 28">
          <a:extLst>
            <a:ext uri="{FF2B5EF4-FFF2-40B4-BE49-F238E27FC236}">
              <a16:creationId xmlns:a16="http://schemas.microsoft.com/office/drawing/2014/main" id="{9EC6FDC1-9211-463B-8518-42324F88CE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6" name="Text 29">
          <a:extLst>
            <a:ext uri="{FF2B5EF4-FFF2-40B4-BE49-F238E27FC236}">
              <a16:creationId xmlns:a16="http://schemas.microsoft.com/office/drawing/2014/main" id="{B1423FE6-0E14-4B18-9836-3B8921D21CC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7" name="Text 30">
          <a:extLst>
            <a:ext uri="{FF2B5EF4-FFF2-40B4-BE49-F238E27FC236}">
              <a16:creationId xmlns:a16="http://schemas.microsoft.com/office/drawing/2014/main" id="{6131CADB-0984-4C78-8B4E-29D484806C5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8" name="Text 31">
          <a:extLst>
            <a:ext uri="{FF2B5EF4-FFF2-40B4-BE49-F238E27FC236}">
              <a16:creationId xmlns:a16="http://schemas.microsoft.com/office/drawing/2014/main" id="{69EEB491-F198-4F01-A76C-FC16A550CDB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19" name="Text 32">
          <a:extLst>
            <a:ext uri="{FF2B5EF4-FFF2-40B4-BE49-F238E27FC236}">
              <a16:creationId xmlns:a16="http://schemas.microsoft.com/office/drawing/2014/main" id="{48701822-AF17-4285-9A20-053EB817170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0" name="Text 33">
          <a:extLst>
            <a:ext uri="{FF2B5EF4-FFF2-40B4-BE49-F238E27FC236}">
              <a16:creationId xmlns:a16="http://schemas.microsoft.com/office/drawing/2014/main" id="{51FFA74D-A0C9-494F-A9F9-109F6837005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1" name="Text 34">
          <a:extLst>
            <a:ext uri="{FF2B5EF4-FFF2-40B4-BE49-F238E27FC236}">
              <a16:creationId xmlns:a16="http://schemas.microsoft.com/office/drawing/2014/main" id="{ED6164A4-4A58-4D27-A9D7-33E64E092D1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2" name="Text 35">
          <a:extLst>
            <a:ext uri="{FF2B5EF4-FFF2-40B4-BE49-F238E27FC236}">
              <a16:creationId xmlns:a16="http://schemas.microsoft.com/office/drawing/2014/main" id="{E0D5E9EB-B28B-4661-938F-BCF9FD3188B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3" name="Text 36">
          <a:extLst>
            <a:ext uri="{FF2B5EF4-FFF2-40B4-BE49-F238E27FC236}">
              <a16:creationId xmlns:a16="http://schemas.microsoft.com/office/drawing/2014/main" id="{7B3D81C7-87E3-42F6-83E7-BC66D2D7C58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4" name="Text 37">
          <a:extLst>
            <a:ext uri="{FF2B5EF4-FFF2-40B4-BE49-F238E27FC236}">
              <a16:creationId xmlns:a16="http://schemas.microsoft.com/office/drawing/2014/main" id="{7BCB80A3-E019-49A8-AA6F-66A93661F6D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5" name="Text 38">
          <a:extLst>
            <a:ext uri="{FF2B5EF4-FFF2-40B4-BE49-F238E27FC236}">
              <a16:creationId xmlns:a16="http://schemas.microsoft.com/office/drawing/2014/main" id="{F1311F65-8806-43D0-9956-99706CA26DD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6" name="Text 39">
          <a:extLst>
            <a:ext uri="{FF2B5EF4-FFF2-40B4-BE49-F238E27FC236}">
              <a16:creationId xmlns:a16="http://schemas.microsoft.com/office/drawing/2014/main" id="{539DC207-646C-4F59-AEAE-7614A8AC48D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7" name="Text 40">
          <a:extLst>
            <a:ext uri="{FF2B5EF4-FFF2-40B4-BE49-F238E27FC236}">
              <a16:creationId xmlns:a16="http://schemas.microsoft.com/office/drawing/2014/main" id="{00A841FD-EF14-4489-A4E7-EFFDB3458A4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8" name="Text 41">
          <a:extLst>
            <a:ext uri="{FF2B5EF4-FFF2-40B4-BE49-F238E27FC236}">
              <a16:creationId xmlns:a16="http://schemas.microsoft.com/office/drawing/2014/main" id="{F217B45B-F435-4BA8-9348-56314ECFF63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29" name="Text 42">
          <a:extLst>
            <a:ext uri="{FF2B5EF4-FFF2-40B4-BE49-F238E27FC236}">
              <a16:creationId xmlns:a16="http://schemas.microsoft.com/office/drawing/2014/main" id="{AC2A1472-7A00-4EBD-AB65-E46A7E3D718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0" name="Text 1">
          <a:extLst>
            <a:ext uri="{FF2B5EF4-FFF2-40B4-BE49-F238E27FC236}">
              <a16:creationId xmlns:a16="http://schemas.microsoft.com/office/drawing/2014/main" id="{5A4DC489-1B44-49CA-926E-D6067E8AC53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1" name="Text 2">
          <a:extLst>
            <a:ext uri="{FF2B5EF4-FFF2-40B4-BE49-F238E27FC236}">
              <a16:creationId xmlns:a16="http://schemas.microsoft.com/office/drawing/2014/main" id="{2AC2E7E5-942F-43CF-9CCA-4F39F71EA74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2" name="Text 3">
          <a:extLst>
            <a:ext uri="{FF2B5EF4-FFF2-40B4-BE49-F238E27FC236}">
              <a16:creationId xmlns:a16="http://schemas.microsoft.com/office/drawing/2014/main" id="{384BC60D-A5DC-46CF-A1FA-4B6265C350B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id="{4B706E85-50ED-41D7-B54C-B6D30C66351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4" name="Text 5">
          <a:extLst>
            <a:ext uri="{FF2B5EF4-FFF2-40B4-BE49-F238E27FC236}">
              <a16:creationId xmlns:a16="http://schemas.microsoft.com/office/drawing/2014/main" id="{6DDCD837-6D69-478E-8477-A06F264A6B1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5" name="Text 6">
          <a:extLst>
            <a:ext uri="{FF2B5EF4-FFF2-40B4-BE49-F238E27FC236}">
              <a16:creationId xmlns:a16="http://schemas.microsoft.com/office/drawing/2014/main" id="{B16F4B98-E9EE-4C31-93D6-F874BB875A3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6" name="Text 7">
          <a:extLst>
            <a:ext uri="{FF2B5EF4-FFF2-40B4-BE49-F238E27FC236}">
              <a16:creationId xmlns:a16="http://schemas.microsoft.com/office/drawing/2014/main" id="{FB7B3F11-E07A-4E7A-BA96-800B661929F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7" name="Text 8">
          <a:extLst>
            <a:ext uri="{FF2B5EF4-FFF2-40B4-BE49-F238E27FC236}">
              <a16:creationId xmlns:a16="http://schemas.microsoft.com/office/drawing/2014/main" id="{6B1E0DCB-B32C-4D02-A06A-29671195898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8" name="Text 9">
          <a:extLst>
            <a:ext uri="{FF2B5EF4-FFF2-40B4-BE49-F238E27FC236}">
              <a16:creationId xmlns:a16="http://schemas.microsoft.com/office/drawing/2014/main" id="{E36E3418-E8CB-46A5-BB4A-DE697C80E2B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39" name="Text 10">
          <a:extLst>
            <a:ext uri="{FF2B5EF4-FFF2-40B4-BE49-F238E27FC236}">
              <a16:creationId xmlns:a16="http://schemas.microsoft.com/office/drawing/2014/main" id="{7410AE56-6673-4852-A993-45232A08B47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0" name="Text 11">
          <a:extLst>
            <a:ext uri="{FF2B5EF4-FFF2-40B4-BE49-F238E27FC236}">
              <a16:creationId xmlns:a16="http://schemas.microsoft.com/office/drawing/2014/main" id="{BDD9225D-7B70-49E8-941B-ACD02EC21E5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1" name="Text 12">
          <a:extLst>
            <a:ext uri="{FF2B5EF4-FFF2-40B4-BE49-F238E27FC236}">
              <a16:creationId xmlns:a16="http://schemas.microsoft.com/office/drawing/2014/main" id="{02B6FFB1-A6A2-49B9-B4BD-DD20BD01449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2" name="Text 13">
          <a:extLst>
            <a:ext uri="{FF2B5EF4-FFF2-40B4-BE49-F238E27FC236}">
              <a16:creationId xmlns:a16="http://schemas.microsoft.com/office/drawing/2014/main" id="{0DB6A33F-09B5-47DF-B22C-3D3B79EB8F3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3" name="Text 14">
          <a:extLst>
            <a:ext uri="{FF2B5EF4-FFF2-40B4-BE49-F238E27FC236}">
              <a16:creationId xmlns:a16="http://schemas.microsoft.com/office/drawing/2014/main" id="{6CA69DD1-DAC6-4A09-BCD8-027523E9AB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4" name="Text 15">
          <a:extLst>
            <a:ext uri="{FF2B5EF4-FFF2-40B4-BE49-F238E27FC236}">
              <a16:creationId xmlns:a16="http://schemas.microsoft.com/office/drawing/2014/main" id="{0C71244C-2943-4A75-8056-84BF56CAA3A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5" name="Text 16">
          <a:extLst>
            <a:ext uri="{FF2B5EF4-FFF2-40B4-BE49-F238E27FC236}">
              <a16:creationId xmlns:a16="http://schemas.microsoft.com/office/drawing/2014/main" id="{9A51C647-22AB-41C3-9952-E2B29B9833F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6" name="Text 17">
          <a:extLst>
            <a:ext uri="{FF2B5EF4-FFF2-40B4-BE49-F238E27FC236}">
              <a16:creationId xmlns:a16="http://schemas.microsoft.com/office/drawing/2014/main" id="{F30EBCA9-48DF-4C6C-819D-A101FDCB4DB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7" name="Text 18">
          <a:extLst>
            <a:ext uri="{FF2B5EF4-FFF2-40B4-BE49-F238E27FC236}">
              <a16:creationId xmlns:a16="http://schemas.microsoft.com/office/drawing/2014/main" id="{1AE1C182-06C4-4319-869D-C487944A4EF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8" name="Text 19">
          <a:extLst>
            <a:ext uri="{FF2B5EF4-FFF2-40B4-BE49-F238E27FC236}">
              <a16:creationId xmlns:a16="http://schemas.microsoft.com/office/drawing/2014/main" id="{8DF541C2-61C6-41A0-B44A-A9BC2A61F14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49" name="Text 20">
          <a:extLst>
            <a:ext uri="{FF2B5EF4-FFF2-40B4-BE49-F238E27FC236}">
              <a16:creationId xmlns:a16="http://schemas.microsoft.com/office/drawing/2014/main" id="{0420D4FA-F3DA-480F-BAB2-1BB0F160C6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0" name="Text 21">
          <a:extLst>
            <a:ext uri="{FF2B5EF4-FFF2-40B4-BE49-F238E27FC236}">
              <a16:creationId xmlns:a16="http://schemas.microsoft.com/office/drawing/2014/main" id="{99F6DD5D-E8FA-453B-98C6-5CD7B0E31C2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1" name="Text 22">
          <a:extLst>
            <a:ext uri="{FF2B5EF4-FFF2-40B4-BE49-F238E27FC236}">
              <a16:creationId xmlns:a16="http://schemas.microsoft.com/office/drawing/2014/main" id="{4A9FFF40-0678-4DB1-9068-95A894EEABA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2" name="Text 23">
          <a:extLst>
            <a:ext uri="{FF2B5EF4-FFF2-40B4-BE49-F238E27FC236}">
              <a16:creationId xmlns:a16="http://schemas.microsoft.com/office/drawing/2014/main" id="{C1FDDCCA-9508-42C5-A1C9-28BA86C4862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3" name="Text 24">
          <a:extLst>
            <a:ext uri="{FF2B5EF4-FFF2-40B4-BE49-F238E27FC236}">
              <a16:creationId xmlns:a16="http://schemas.microsoft.com/office/drawing/2014/main" id="{3689D8AA-9B5B-478B-B77A-6ED226D9DD1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4" name="Text 25">
          <a:extLst>
            <a:ext uri="{FF2B5EF4-FFF2-40B4-BE49-F238E27FC236}">
              <a16:creationId xmlns:a16="http://schemas.microsoft.com/office/drawing/2014/main" id="{6A96F371-6846-48EE-B0B9-898F29FFBB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5" name="Text 26">
          <a:extLst>
            <a:ext uri="{FF2B5EF4-FFF2-40B4-BE49-F238E27FC236}">
              <a16:creationId xmlns:a16="http://schemas.microsoft.com/office/drawing/2014/main" id="{49779BFA-5F73-4085-9DC5-FB02B77AC31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6" name="Text 27">
          <a:extLst>
            <a:ext uri="{FF2B5EF4-FFF2-40B4-BE49-F238E27FC236}">
              <a16:creationId xmlns:a16="http://schemas.microsoft.com/office/drawing/2014/main" id="{863CC8C5-1D33-474A-B2B1-194A58CE679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7" name="Text 28">
          <a:extLst>
            <a:ext uri="{FF2B5EF4-FFF2-40B4-BE49-F238E27FC236}">
              <a16:creationId xmlns:a16="http://schemas.microsoft.com/office/drawing/2014/main" id="{C309B0F1-6E68-446B-AF16-23A0F3B3445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8" name="Text 29">
          <a:extLst>
            <a:ext uri="{FF2B5EF4-FFF2-40B4-BE49-F238E27FC236}">
              <a16:creationId xmlns:a16="http://schemas.microsoft.com/office/drawing/2014/main" id="{63B58353-0104-4D7E-B37C-621E7974B04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59" name="Text 30">
          <a:extLst>
            <a:ext uri="{FF2B5EF4-FFF2-40B4-BE49-F238E27FC236}">
              <a16:creationId xmlns:a16="http://schemas.microsoft.com/office/drawing/2014/main" id="{418C2E43-9257-48E4-A56B-76DB38E09B6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0" name="Text 31">
          <a:extLst>
            <a:ext uri="{FF2B5EF4-FFF2-40B4-BE49-F238E27FC236}">
              <a16:creationId xmlns:a16="http://schemas.microsoft.com/office/drawing/2014/main" id="{DB27FA6A-AEED-44B3-9209-3645AEE4A65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1" name="Text 32">
          <a:extLst>
            <a:ext uri="{FF2B5EF4-FFF2-40B4-BE49-F238E27FC236}">
              <a16:creationId xmlns:a16="http://schemas.microsoft.com/office/drawing/2014/main" id="{9CA65F2C-966C-47AD-A14A-FFC693C2EB4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2" name="Text 33">
          <a:extLst>
            <a:ext uri="{FF2B5EF4-FFF2-40B4-BE49-F238E27FC236}">
              <a16:creationId xmlns:a16="http://schemas.microsoft.com/office/drawing/2014/main" id="{B79BE591-576B-4397-874C-18CB63DC3BD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3" name="Text 34">
          <a:extLst>
            <a:ext uri="{FF2B5EF4-FFF2-40B4-BE49-F238E27FC236}">
              <a16:creationId xmlns:a16="http://schemas.microsoft.com/office/drawing/2014/main" id="{131E6009-0413-486F-8A9E-71681A3BAE6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4" name="Text 35">
          <a:extLst>
            <a:ext uri="{FF2B5EF4-FFF2-40B4-BE49-F238E27FC236}">
              <a16:creationId xmlns:a16="http://schemas.microsoft.com/office/drawing/2014/main" id="{4D142DB3-2FFD-409B-8DBD-9578CBF52DC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5" name="Text 36">
          <a:extLst>
            <a:ext uri="{FF2B5EF4-FFF2-40B4-BE49-F238E27FC236}">
              <a16:creationId xmlns:a16="http://schemas.microsoft.com/office/drawing/2014/main" id="{4A0D4FB0-A65F-4EE0-BDD3-87B607523AD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6" name="Text 37">
          <a:extLst>
            <a:ext uri="{FF2B5EF4-FFF2-40B4-BE49-F238E27FC236}">
              <a16:creationId xmlns:a16="http://schemas.microsoft.com/office/drawing/2014/main" id="{F0F04BFC-338A-4421-A7D6-A3E5380FC93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7" name="Text 38">
          <a:extLst>
            <a:ext uri="{FF2B5EF4-FFF2-40B4-BE49-F238E27FC236}">
              <a16:creationId xmlns:a16="http://schemas.microsoft.com/office/drawing/2014/main" id="{069AE1BC-F4D3-4522-BA79-36065B6949C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8" name="Text 39">
          <a:extLst>
            <a:ext uri="{FF2B5EF4-FFF2-40B4-BE49-F238E27FC236}">
              <a16:creationId xmlns:a16="http://schemas.microsoft.com/office/drawing/2014/main" id="{93B0B42A-E875-410E-9B49-6F809A82C4A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69" name="Text 40">
          <a:extLst>
            <a:ext uri="{FF2B5EF4-FFF2-40B4-BE49-F238E27FC236}">
              <a16:creationId xmlns:a16="http://schemas.microsoft.com/office/drawing/2014/main" id="{8BB02D86-6C69-40D7-A3D2-58165103ECE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0" name="Text 41">
          <a:extLst>
            <a:ext uri="{FF2B5EF4-FFF2-40B4-BE49-F238E27FC236}">
              <a16:creationId xmlns:a16="http://schemas.microsoft.com/office/drawing/2014/main" id="{F224D267-365C-47B1-A645-1E06144281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1" name="Text 42">
          <a:extLst>
            <a:ext uri="{FF2B5EF4-FFF2-40B4-BE49-F238E27FC236}">
              <a16:creationId xmlns:a16="http://schemas.microsoft.com/office/drawing/2014/main" id="{0C1B5599-7CDA-4608-A20B-0678E43ACE6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2" name="Text 1">
          <a:extLst>
            <a:ext uri="{FF2B5EF4-FFF2-40B4-BE49-F238E27FC236}">
              <a16:creationId xmlns:a16="http://schemas.microsoft.com/office/drawing/2014/main" id="{01376260-255B-4B21-9B1E-C85805B7295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3" name="Text 2">
          <a:extLst>
            <a:ext uri="{FF2B5EF4-FFF2-40B4-BE49-F238E27FC236}">
              <a16:creationId xmlns:a16="http://schemas.microsoft.com/office/drawing/2014/main" id="{25F9802E-3742-47A7-8F87-BA1B5F6887B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4" name="Text 3">
          <a:extLst>
            <a:ext uri="{FF2B5EF4-FFF2-40B4-BE49-F238E27FC236}">
              <a16:creationId xmlns:a16="http://schemas.microsoft.com/office/drawing/2014/main" id="{0C897AC5-2BDF-46BC-AB4A-8843A4006B1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id="{8EAAE827-3C6F-4E2A-ACF5-3684C9C326C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6" name="Text 5">
          <a:extLst>
            <a:ext uri="{FF2B5EF4-FFF2-40B4-BE49-F238E27FC236}">
              <a16:creationId xmlns:a16="http://schemas.microsoft.com/office/drawing/2014/main" id="{DDFF4949-002A-4EA4-B423-E8AFECE82A0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7" name="Text 6">
          <a:extLst>
            <a:ext uri="{FF2B5EF4-FFF2-40B4-BE49-F238E27FC236}">
              <a16:creationId xmlns:a16="http://schemas.microsoft.com/office/drawing/2014/main" id="{08F56B11-E9CF-436E-9F2D-0464202EF77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8" name="Text 7">
          <a:extLst>
            <a:ext uri="{FF2B5EF4-FFF2-40B4-BE49-F238E27FC236}">
              <a16:creationId xmlns:a16="http://schemas.microsoft.com/office/drawing/2014/main" id="{DB96079B-1591-470E-9F9D-E91DC5FCC7D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79" name="Text 8">
          <a:extLst>
            <a:ext uri="{FF2B5EF4-FFF2-40B4-BE49-F238E27FC236}">
              <a16:creationId xmlns:a16="http://schemas.microsoft.com/office/drawing/2014/main" id="{098678ED-FA44-47DD-A736-004801F8F98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0" name="Text 9">
          <a:extLst>
            <a:ext uri="{FF2B5EF4-FFF2-40B4-BE49-F238E27FC236}">
              <a16:creationId xmlns:a16="http://schemas.microsoft.com/office/drawing/2014/main" id="{1A02EF18-690F-4B73-B312-AFE5C16325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1" name="Text 10">
          <a:extLst>
            <a:ext uri="{FF2B5EF4-FFF2-40B4-BE49-F238E27FC236}">
              <a16:creationId xmlns:a16="http://schemas.microsoft.com/office/drawing/2014/main" id="{0BAA0335-12F6-40BC-9A14-FD339A9BBD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2" name="Text 11">
          <a:extLst>
            <a:ext uri="{FF2B5EF4-FFF2-40B4-BE49-F238E27FC236}">
              <a16:creationId xmlns:a16="http://schemas.microsoft.com/office/drawing/2014/main" id="{8261E258-264B-4F0A-97E2-2BBCC1AD74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3" name="Text 12">
          <a:extLst>
            <a:ext uri="{FF2B5EF4-FFF2-40B4-BE49-F238E27FC236}">
              <a16:creationId xmlns:a16="http://schemas.microsoft.com/office/drawing/2014/main" id="{0A594DF9-8A51-4731-A887-D68237B8F6E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4" name="Text 13">
          <a:extLst>
            <a:ext uri="{FF2B5EF4-FFF2-40B4-BE49-F238E27FC236}">
              <a16:creationId xmlns:a16="http://schemas.microsoft.com/office/drawing/2014/main" id="{BBBC9E49-1238-48C6-8F6A-6DA72032E17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5" name="Text 14">
          <a:extLst>
            <a:ext uri="{FF2B5EF4-FFF2-40B4-BE49-F238E27FC236}">
              <a16:creationId xmlns:a16="http://schemas.microsoft.com/office/drawing/2014/main" id="{E2B3B5CB-0AFB-4D83-B9DB-0467B2AA1D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6" name="Text 15">
          <a:extLst>
            <a:ext uri="{FF2B5EF4-FFF2-40B4-BE49-F238E27FC236}">
              <a16:creationId xmlns:a16="http://schemas.microsoft.com/office/drawing/2014/main" id="{F829705E-6DE3-4383-86DD-B7BAE731F94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7" name="Text 16">
          <a:extLst>
            <a:ext uri="{FF2B5EF4-FFF2-40B4-BE49-F238E27FC236}">
              <a16:creationId xmlns:a16="http://schemas.microsoft.com/office/drawing/2014/main" id="{43E5291A-34FB-4D05-81BE-FE8CAD5B80D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8" name="Text 17">
          <a:extLst>
            <a:ext uri="{FF2B5EF4-FFF2-40B4-BE49-F238E27FC236}">
              <a16:creationId xmlns:a16="http://schemas.microsoft.com/office/drawing/2014/main" id="{871308D0-819D-4E8C-AFA7-83BFC0A479A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89" name="Text 18">
          <a:extLst>
            <a:ext uri="{FF2B5EF4-FFF2-40B4-BE49-F238E27FC236}">
              <a16:creationId xmlns:a16="http://schemas.microsoft.com/office/drawing/2014/main" id="{EC853612-4ED5-41E4-987C-CB41F0C30E4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0" name="Text 19">
          <a:extLst>
            <a:ext uri="{FF2B5EF4-FFF2-40B4-BE49-F238E27FC236}">
              <a16:creationId xmlns:a16="http://schemas.microsoft.com/office/drawing/2014/main" id="{009562ED-083B-45A7-9770-B64B0260994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1" name="Text 20">
          <a:extLst>
            <a:ext uri="{FF2B5EF4-FFF2-40B4-BE49-F238E27FC236}">
              <a16:creationId xmlns:a16="http://schemas.microsoft.com/office/drawing/2014/main" id="{AB67DA70-91AB-4880-8D1E-64F18C4072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2" name="Text 21">
          <a:extLst>
            <a:ext uri="{FF2B5EF4-FFF2-40B4-BE49-F238E27FC236}">
              <a16:creationId xmlns:a16="http://schemas.microsoft.com/office/drawing/2014/main" id="{60A84C40-587F-4854-B8CD-C177BDA054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3" name="Text 22">
          <a:extLst>
            <a:ext uri="{FF2B5EF4-FFF2-40B4-BE49-F238E27FC236}">
              <a16:creationId xmlns:a16="http://schemas.microsoft.com/office/drawing/2014/main" id="{47BACA13-6AAE-4D62-A919-EE616359205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4" name="Text 23">
          <a:extLst>
            <a:ext uri="{FF2B5EF4-FFF2-40B4-BE49-F238E27FC236}">
              <a16:creationId xmlns:a16="http://schemas.microsoft.com/office/drawing/2014/main" id="{4DF7DBBC-8DA4-4B05-B977-836EC8CADF1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5" name="Text 24">
          <a:extLst>
            <a:ext uri="{FF2B5EF4-FFF2-40B4-BE49-F238E27FC236}">
              <a16:creationId xmlns:a16="http://schemas.microsoft.com/office/drawing/2014/main" id="{0BF011E0-2972-4951-92C9-FBA2F2CE5D8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6" name="Text 25">
          <a:extLst>
            <a:ext uri="{FF2B5EF4-FFF2-40B4-BE49-F238E27FC236}">
              <a16:creationId xmlns:a16="http://schemas.microsoft.com/office/drawing/2014/main" id="{70CFBE49-BE75-44CB-9D7E-6D9607CBCCC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7" name="Text 26">
          <a:extLst>
            <a:ext uri="{FF2B5EF4-FFF2-40B4-BE49-F238E27FC236}">
              <a16:creationId xmlns:a16="http://schemas.microsoft.com/office/drawing/2014/main" id="{8D95AFCB-69E7-4C15-91D9-8D38804E17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8" name="Text 27">
          <a:extLst>
            <a:ext uri="{FF2B5EF4-FFF2-40B4-BE49-F238E27FC236}">
              <a16:creationId xmlns:a16="http://schemas.microsoft.com/office/drawing/2014/main" id="{FDD325F5-24C1-432D-882F-39F8B566ED2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199" name="Text 28">
          <a:extLst>
            <a:ext uri="{FF2B5EF4-FFF2-40B4-BE49-F238E27FC236}">
              <a16:creationId xmlns:a16="http://schemas.microsoft.com/office/drawing/2014/main" id="{FB888805-A377-4441-85EB-3943928D39D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0" name="Text 29">
          <a:extLst>
            <a:ext uri="{FF2B5EF4-FFF2-40B4-BE49-F238E27FC236}">
              <a16:creationId xmlns:a16="http://schemas.microsoft.com/office/drawing/2014/main" id="{DD019A12-DC6A-4146-A6AC-6BA3AF292B9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1" name="Text 30">
          <a:extLst>
            <a:ext uri="{FF2B5EF4-FFF2-40B4-BE49-F238E27FC236}">
              <a16:creationId xmlns:a16="http://schemas.microsoft.com/office/drawing/2014/main" id="{08B4EE14-2B27-4684-85A7-23B32869024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2" name="Text 31">
          <a:extLst>
            <a:ext uri="{FF2B5EF4-FFF2-40B4-BE49-F238E27FC236}">
              <a16:creationId xmlns:a16="http://schemas.microsoft.com/office/drawing/2014/main" id="{70B39171-F222-4E29-A7AD-736B2CA4080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3" name="Text 32">
          <a:extLst>
            <a:ext uri="{FF2B5EF4-FFF2-40B4-BE49-F238E27FC236}">
              <a16:creationId xmlns:a16="http://schemas.microsoft.com/office/drawing/2014/main" id="{6EE63B20-689A-486B-BBC5-B3DD66ACF17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4" name="Text 33">
          <a:extLst>
            <a:ext uri="{FF2B5EF4-FFF2-40B4-BE49-F238E27FC236}">
              <a16:creationId xmlns:a16="http://schemas.microsoft.com/office/drawing/2014/main" id="{F16B0164-D08A-4FDD-8358-5356BF275A8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5" name="Text 34">
          <a:extLst>
            <a:ext uri="{FF2B5EF4-FFF2-40B4-BE49-F238E27FC236}">
              <a16:creationId xmlns:a16="http://schemas.microsoft.com/office/drawing/2014/main" id="{B25139AB-3194-4B05-AE4D-5005B1BC031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6" name="Text 35">
          <a:extLst>
            <a:ext uri="{FF2B5EF4-FFF2-40B4-BE49-F238E27FC236}">
              <a16:creationId xmlns:a16="http://schemas.microsoft.com/office/drawing/2014/main" id="{34D7738E-6973-4E8A-A53A-54B54B7E4CA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7" name="Text 36">
          <a:extLst>
            <a:ext uri="{FF2B5EF4-FFF2-40B4-BE49-F238E27FC236}">
              <a16:creationId xmlns:a16="http://schemas.microsoft.com/office/drawing/2014/main" id="{1CB708E5-F461-4EF9-8DC6-0E1B188C503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8" name="Text 37">
          <a:extLst>
            <a:ext uri="{FF2B5EF4-FFF2-40B4-BE49-F238E27FC236}">
              <a16:creationId xmlns:a16="http://schemas.microsoft.com/office/drawing/2014/main" id="{04BC9B90-BAAB-4F11-B3F7-25E8F069D4E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09" name="Text 38">
          <a:extLst>
            <a:ext uri="{FF2B5EF4-FFF2-40B4-BE49-F238E27FC236}">
              <a16:creationId xmlns:a16="http://schemas.microsoft.com/office/drawing/2014/main" id="{9FB8BB7A-5C7F-42E3-A5D9-D36153C9D15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0" name="Text 39">
          <a:extLst>
            <a:ext uri="{FF2B5EF4-FFF2-40B4-BE49-F238E27FC236}">
              <a16:creationId xmlns:a16="http://schemas.microsoft.com/office/drawing/2014/main" id="{D3AC3BA1-6615-43A2-A897-5D6CEDA77C9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1" name="Text 40">
          <a:extLst>
            <a:ext uri="{FF2B5EF4-FFF2-40B4-BE49-F238E27FC236}">
              <a16:creationId xmlns:a16="http://schemas.microsoft.com/office/drawing/2014/main" id="{131C1210-0B38-4AEE-B926-35F5D68770B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2" name="Text 41">
          <a:extLst>
            <a:ext uri="{FF2B5EF4-FFF2-40B4-BE49-F238E27FC236}">
              <a16:creationId xmlns:a16="http://schemas.microsoft.com/office/drawing/2014/main" id="{1AC80A57-4FC6-4064-9541-8EA8DF640F2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3" name="Text 42">
          <a:extLst>
            <a:ext uri="{FF2B5EF4-FFF2-40B4-BE49-F238E27FC236}">
              <a16:creationId xmlns:a16="http://schemas.microsoft.com/office/drawing/2014/main" id="{C093D38B-6CC6-455C-8C3C-F632399E0B8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4" name="Text 1">
          <a:extLst>
            <a:ext uri="{FF2B5EF4-FFF2-40B4-BE49-F238E27FC236}">
              <a16:creationId xmlns:a16="http://schemas.microsoft.com/office/drawing/2014/main" id="{38E635B9-7D9A-4877-84B1-38C2BDAF8FA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5" name="Text 2">
          <a:extLst>
            <a:ext uri="{FF2B5EF4-FFF2-40B4-BE49-F238E27FC236}">
              <a16:creationId xmlns:a16="http://schemas.microsoft.com/office/drawing/2014/main" id="{BF51D06B-1083-4F50-93D4-025FF9324EB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6" name="Text 3">
          <a:extLst>
            <a:ext uri="{FF2B5EF4-FFF2-40B4-BE49-F238E27FC236}">
              <a16:creationId xmlns:a16="http://schemas.microsoft.com/office/drawing/2014/main" id="{819140F2-24EA-4B3F-82CC-595D26822B2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id="{A7C5BD86-6E49-422B-9C31-2EF86CC96E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8" name="Text 5">
          <a:extLst>
            <a:ext uri="{FF2B5EF4-FFF2-40B4-BE49-F238E27FC236}">
              <a16:creationId xmlns:a16="http://schemas.microsoft.com/office/drawing/2014/main" id="{14BD9E96-7398-42B6-B622-DAA9ED9A329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19" name="Text 6">
          <a:extLst>
            <a:ext uri="{FF2B5EF4-FFF2-40B4-BE49-F238E27FC236}">
              <a16:creationId xmlns:a16="http://schemas.microsoft.com/office/drawing/2014/main" id="{C518AAD5-96DB-47A8-B8ED-C4B59D60ADE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0" name="Text 7">
          <a:extLst>
            <a:ext uri="{FF2B5EF4-FFF2-40B4-BE49-F238E27FC236}">
              <a16:creationId xmlns:a16="http://schemas.microsoft.com/office/drawing/2014/main" id="{144F52EC-BF01-46BD-B104-37A708D3EB8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1" name="Text 8">
          <a:extLst>
            <a:ext uri="{FF2B5EF4-FFF2-40B4-BE49-F238E27FC236}">
              <a16:creationId xmlns:a16="http://schemas.microsoft.com/office/drawing/2014/main" id="{C2EF5E94-5B41-4C8F-B65F-C7E4F66E57E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2" name="Text 9">
          <a:extLst>
            <a:ext uri="{FF2B5EF4-FFF2-40B4-BE49-F238E27FC236}">
              <a16:creationId xmlns:a16="http://schemas.microsoft.com/office/drawing/2014/main" id="{510C9991-514C-4E02-87B0-BBD9929BD1E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3" name="Text 10">
          <a:extLst>
            <a:ext uri="{FF2B5EF4-FFF2-40B4-BE49-F238E27FC236}">
              <a16:creationId xmlns:a16="http://schemas.microsoft.com/office/drawing/2014/main" id="{E08EC693-EB55-4E46-9771-F311F4B1643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4" name="Text 11">
          <a:extLst>
            <a:ext uri="{FF2B5EF4-FFF2-40B4-BE49-F238E27FC236}">
              <a16:creationId xmlns:a16="http://schemas.microsoft.com/office/drawing/2014/main" id="{E4E51825-B912-4FD0-BB58-36B45F9A73B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5" name="Text 12">
          <a:extLst>
            <a:ext uri="{FF2B5EF4-FFF2-40B4-BE49-F238E27FC236}">
              <a16:creationId xmlns:a16="http://schemas.microsoft.com/office/drawing/2014/main" id="{DA5054EB-254E-4AAE-B51C-D5421BBE512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6" name="Text 13">
          <a:extLst>
            <a:ext uri="{FF2B5EF4-FFF2-40B4-BE49-F238E27FC236}">
              <a16:creationId xmlns:a16="http://schemas.microsoft.com/office/drawing/2014/main" id="{912222EF-7795-4DE0-B986-5956BD73052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7" name="Text 14">
          <a:extLst>
            <a:ext uri="{FF2B5EF4-FFF2-40B4-BE49-F238E27FC236}">
              <a16:creationId xmlns:a16="http://schemas.microsoft.com/office/drawing/2014/main" id="{0BE5C9AD-D747-4D72-A834-B93B48E7CC5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8" name="Text 15">
          <a:extLst>
            <a:ext uri="{FF2B5EF4-FFF2-40B4-BE49-F238E27FC236}">
              <a16:creationId xmlns:a16="http://schemas.microsoft.com/office/drawing/2014/main" id="{94759AF8-6166-4666-8512-73DD1107F2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29" name="Text 16">
          <a:extLst>
            <a:ext uri="{FF2B5EF4-FFF2-40B4-BE49-F238E27FC236}">
              <a16:creationId xmlns:a16="http://schemas.microsoft.com/office/drawing/2014/main" id="{270DC8AB-E0EE-4CBA-8D5B-85CFF51DEF4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0" name="Text 17">
          <a:extLst>
            <a:ext uri="{FF2B5EF4-FFF2-40B4-BE49-F238E27FC236}">
              <a16:creationId xmlns:a16="http://schemas.microsoft.com/office/drawing/2014/main" id="{1F5E2BA9-946A-4325-8B00-C8A7C169BE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1" name="Text 18">
          <a:extLst>
            <a:ext uri="{FF2B5EF4-FFF2-40B4-BE49-F238E27FC236}">
              <a16:creationId xmlns:a16="http://schemas.microsoft.com/office/drawing/2014/main" id="{58632BA6-DBA1-420B-B36F-E34F87D02D7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2" name="Text 19">
          <a:extLst>
            <a:ext uri="{FF2B5EF4-FFF2-40B4-BE49-F238E27FC236}">
              <a16:creationId xmlns:a16="http://schemas.microsoft.com/office/drawing/2014/main" id="{7F12FBF4-C49D-4FF2-8B16-2D03A617262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3" name="Text 20">
          <a:extLst>
            <a:ext uri="{FF2B5EF4-FFF2-40B4-BE49-F238E27FC236}">
              <a16:creationId xmlns:a16="http://schemas.microsoft.com/office/drawing/2014/main" id="{958E6DDB-104D-452D-A3ED-E794513E6DE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4" name="Text 21">
          <a:extLst>
            <a:ext uri="{FF2B5EF4-FFF2-40B4-BE49-F238E27FC236}">
              <a16:creationId xmlns:a16="http://schemas.microsoft.com/office/drawing/2014/main" id="{0B852B49-4648-42A5-83F1-6FFC96FDEF2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5" name="Text 22">
          <a:extLst>
            <a:ext uri="{FF2B5EF4-FFF2-40B4-BE49-F238E27FC236}">
              <a16:creationId xmlns:a16="http://schemas.microsoft.com/office/drawing/2014/main" id="{5EE711FF-4F6A-43CD-95F2-671F9B348C3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6" name="Text 23">
          <a:extLst>
            <a:ext uri="{FF2B5EF4-FFF2-40B4-BE49-F238E27FC236}">
              <a16:creationId xmlns:a16="http://schemas.microsoft.com/office/drawing/2014/main" id="{87D22761-07E5-4DF1-922E-7BF90A64FB0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7" name="Text 24">
          <a:extLst>
            <a:ext uri="{FF2B5EF4-FFF2-40B4-BE49-F238E27FC236}">
              <a16:creationId xmlns:a16="http://schemas.microsoft.com/office/drawing/2014/main" id="{9D1C254D-732F-41A1-BFF2-A8A0EC20EA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8" name="Text 25">
          <a:extLst>
            <a:ext uri="{FF2B5EF4-FFF2-40B4-BE49-F238E27FC236}">
              <a16:creationId xmlns:a16="http://schemas.microsoft.com/office/drawing/2014/main" id="{A650F4B5-0949-47B0-9517-229B617B109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39" name="Text 26">
          <a:extLst>
            <a:ext uri="{FF2B5EF4-FFF2-40B4-BE49-F238E27FC236}">
              <a16:creationId xmlns:a16="http://schemas.microsoft.com/office/drawing/2014/main" id="{35A9F813-32FE-4AC6-92DC-A3E408F4B9C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0" name="Text 27">
          <a:extLst>
            <a:ext uri="{FF2B5EF4-FFF2-40B4-BE49-F238E27FC236}">
              <a16:creationId xmlns:a16="http://schemas.microsoft.com/office/drawing/2014/main" id="{FBEB7EBA-F4C7-4949-AFD5-5DDBFCC0A33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1" name="Text 28">
          <a:extLst>
            <a:ext uri="{FF2B5EF4-FFF2-40B4-BE49-F238E27FC236}">
              <a16:creationId xmlns:a16="http://schemas.microsoft.com/office/drawing/2014/main" id="{4CCB7BB7-F6AF-4780-9D6C-6D20BD7CA6A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2" name="Text 29">
          <a:extLst>
            <a:ext uri="{FF2B5EF4-FFF2-40B4-BE49-F238E27FC236}">
              <a16:creationId xmlns:a16="http://schemas.microsoft.com/office/drawing/2014/main" id="{8AE8BEA9-D91B-4316-AE57-0BD76B22634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3" name="Text 30">
          <a:extLst>
            <a:ext uri="{FF2B5EF4-FFF2-40B4-BE49-F238E27FC236}">
              <a16:creationId xmlns:a16="http://schemas.microsoft.com/office/drawing/2014/main" id="{5FEC042B-4F12-49C1-8143-362C1C391EF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4" name="Text 31">
          <a:extLst>
            <a:ext uri="{FF2B5EF4-FFF2-40B4-BE49-F238E27FC236}">
              <a16:creationId xmlns:a16="http://schemas.microsoft.com/office/drawing/2014/main" id="{E9C2D863-3038-413D-BC61-646B4D3E2F6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5" name="Text 32">
          <a:extLst>
            <a:ext uri="{FF2B5EF4-FFF2-40B4-BE49-F238E27FC236}">
              <a16:creationId xmlns:a16="http://schemas.microsoft.com/office/drawing/2014/main" id="{E39B6213-66A9-4B3A-A60B-B0E9619D222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6" name="Text 33">
          <a:extLst>
            <a:ext uri="{FF2B5EF4-FFF2-40B4-BE49-F238E27FC236}">
              <a16:creationId xmlns:a16="http://schemas.microsoft.com/office/drawing/2014/main" id="{66649689-DCE7-4763-BEA5-F6A1235EC8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7" name="Text 34">
          <a:extLst>
            <a:ext uri="{FF2B5EF4-FFF2-40B4-BE49-F238E27FC236}">
              <a16:creationId xmlns:a16="http://schemas.microsoft.com/office/drawing/2014/main" id="{4C3767A2-2F48-47E9-941C-4CDDABB3654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8" name="Text 35">
          <a:extLst>
            <a:ext uri="{FF2B5EF4-FFF2-40B4-BE49-F238E27FC236}">
              <a16:creationId xmlns:a16="http://schemas.microsoft.com/office/drawing/2014/main" id="{A3BEC5CF-96A9-4CA5-A27C-3B1C386F023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49" name="Text 36">
          <a:extLst>
            <a:ext uri="{FF2B5EF4-FFF2-40B4-BE49-F238E27FC236}">
              <a16:creationId xmlns:a16="http://schemas.microsoft.com/office/drawing/2014/main" id="{87E2AA4E-3DFE-4C3A-99E6-9BC13455616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0" name="Text 37">
          <a:extLst>
            <a:ext uri="{FF2B5EF4-FFF2-40B4-BE49-F238E27FC236}">
              <a16:creationId xmlns:a16="http://schemas.microsoft.com/office/drawing/2014/main" id="{147207A2-C6B6-4920-B714-B00E0C27A2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1" name="Text 38">
          <a:extLst>
            <a:ext uri="{FF2B5EF4-FFF2-40B4-BE49-F238E27FC236}">
              <a16:creationId xmlns:a16="http://schemas.microsoft.com/office/drawing/2014/main" id="{8BC8C010-3307-4B14-9E17-125D802AC07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2" name="Text 39">
          <a:extLst>
            <a:ext uri="{FF2B5EF4-FFF2-40B4-BE49-F238E27FC236}">
              <a16:creationId xmlns:a16="http://schemas.microsoft.com/office/drawing/2014/main" id="{B904A7EA-A6C8-427B-A458-99ECF47142D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3" name="Text 40">
          <a:extLst>
            <a:ext uri="{FF2B5EF4-FFF2-40B4-BE49-F238E27FC236}">
              <a16:creationId xmlns:a16="http://schemas.microsoft.com/office/drawing/2014/main" id="{217EDAD1-CB70-43B3-8F5A-E3B95CA297A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4" name="Text 41">
          <a:extLst>
            <a:ext uri="{FF2B5EF4-FFF2-40B4-BE49-F238E27FC236}">
              <a16:creationId xmlns:a16="http://schemas.microsoft.com/office/drawing/2014/main" id="{F896C821-F050-46B5-B487-A66F2562DD4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5" name="Text 42">
          <a:extLst>
            <a:ext uri="{FF2B5EF4-FFF2-40B4-BE49-F238E27FC236}">
              <a16:creationId xmlns:a16="http://schemas.microsoft.com/office/drawing/2014/main" id="{6927C6F7-A018-44B3-A434-99A21213EE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6" name="Text 1">
          <a:extLst>
            <a:ext uri="{FF2B5EF4-FFF2-40B4-BE49-F238E27FC236}">
              <a16:creationId xmlns:a16="http://schemas.microsoft.com/office/drawing/2014/main" id="{0D610F5B-22DE-437E-BB9E-5760813BE3E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7" name="Text 2">
          <a:extLst>
            <a:ext uri="{FF2B5EF4-FFF2-40B4-BE49-F238E27FC236}">
              <a16:creationId xmlns:a16="http://schemas.microsoft.com/office/drawing/2014/main" id="{5FD3D7A9-5271-4DC4-9E56-DAB6A282546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8" name="Text 3">
          <a:extLst>
            <a:ext uri="{FF2B5EF4-FFF2-40B4-BE49-F238E27FC236}">
              <a16:creationId xmlns:a16="http://schemas.microsoft.com/office/drawing/2014/main" id="{2A26FEE8-A3C4-4231-85A1-D98DE174012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id="{7B098707-ADE4-404F-BD43-17EB9D85DFB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0" name="Text 5">
          <a:extLst>
            <a:ext uri="{FF2B5EF4-FFF2-40B4-BE49-F238E27FC236}">
              <a16:creationId xmlns:a16="http://schemas.microsoft.com/office/drawing/2014/main" id="{62450898-B61C-494E-884D-4D05D93E74F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1" name="Text 6">
          <a:extLst>
            <a:ext uri="{FF2B5EF4-FFF2-40B4-BE49-F238E27FC236}">
              <a16:creationId xmlns:a16="http://schemas.microsoft.com/office/drawing/2014/main" id="{76A239BE-248F-4E93-8AF6-03FDB647A59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2" name="Text 7">
          <a:extLst>
            <a:ext uri="{FF2B5EF4-FFF2-40B4-BE49-F238E27FC236}">
              <a16:creationId xmlns:a16="http://schemas.microsoft.com/office/drawing/2014/main" id="{9F2427C2-D0CC-44CD-AD88-EB610CCDF71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3" name="Text 8">
          <a:extLst>
            <a:ext uri="{FF2B5EF4-FFF2-40B4-BE49-F238E27FC236}">
              <a16:creationId xmlns:a16="http://schemas.microsoft.com/office/drawing/2014/main" id="{8A3B98D3-12F6-4428-9699-6821A71C23C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4" name="Text 9">
          <a:extLst>
            <a:ext uri="{FF2B5EF4-FFF2-40B4-BE49-F238E27FC236}">
              <a16:creationId xmlns:a16="http://schemas.microsoft.com/office/drawing/2014/main" id="{A6DA7B60-DEB1-427D-B5E6-5136B762795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5" name="Text 10">
          <a:extLst>
            <a:ext uri="{FF2B5EF4-FFF2-40B4-BE49-F238E27FC236}">
              <a16:creationId xmlns:a16="http://schemas.microsoft.com/office/drawing/2014/main" id="{BE6D89F4-1D35-44FD-9BCC-CD34851502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6" name="Text 11">
          <a:extLst>
            <a:ext uri="{FF2B5EF4-FFF2-40B4-BE49-F238E27FC236}">
              <a16:creationId xmlns:a16="http://schemas.microsoft.com/office/drawing/2014/main" id="{9A6943E8-F0C9-4B97-BE80-1EAB05A5C68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7" name="Text 12">
          <a:extLst>
            <a:ext uri="{FF2B5EF4-FFF2-40B4-BE49-F238E27FC236}">
              <a16:creationId xmlns:a16="http://schemas.microsoft.com/office/drawing/2014/main" id="{F705DE27-938C-4BB0-821B-A7D0989640C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8" name="Text 13">
          <a:extLst>
            <a:ext uri="{FF2B5EF4-FFF2-40B4-BE49-F238E27FC236}">
              <a16:creationId xmlns:a16="http://schemas.microsoft.com/office/drawing/2014/main" id="{7D480D97-2963-4C11-9B3B-30BBF8CFD25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69" name="Text 14">
          <a:extLst>
            <a:ext uri="{FF2B5EF4-FFF2-40B4-BE49-F238E27FC236}">
              <a16:creationId xmlns:a16="http://schemas.microsoft.com/office/drawing/2014/main" id="{BB636D50-A0AD-463E-AEA3-D32C1EE32B1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0" name="Text 15">
          <a:extLst>
            <a:ext uri="{FF2B5EF4-FFF2-40B4-BE49-F238E27FC236}">
              <a16:creationId xmlns:a16="http://schemas.microsoft.com/office/drawing/2014/main" id="{50054C2F-FD46-4A1F-ADB7-9EF8E8B9D8D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1" name="Text 16">
          <a:extLst>
            <a:ext uri="{FF2B5EF4-FFF2-40B4-BE49-F238E27FC236}">
              <a16:creationId xmlns:a16="http://schemas.microsoft.com/office/drawing/2014/main" id="{B0B92667-CDF3-4021-A2D9-2A1523A10A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2" name="Text 17">
          <a:extLst>
            <a:ext uri="{FF2B5EF4-FFF2-40B4-BE49-F238E27FC236}">
              <a16:creationId xmlns:a16="http://schemas.microsoft.com/office/drawing/2014/main" id="{5E499E61-D6EB-44A5-B49F-CD58D556054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3" name="Text 18">
          <a:extLst>
            <a:ext uri="{FF2B5EF4-FFF2-40B4-BE49-F238E27FC236}">
              <a16:creationId xmlns:a16="http://schemas.microsoft.com/office/drawing/2014/main" id="{0E6CBDAB-C37C-4EAD-867E-E264E028FEC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4" name="Text 19">
          <a:extLst>
            <a:ext uri="{FF2B5EF4-FFF2-40B4-BE49-F238E27FC236}">
              <a16:creationId xmlns:a16="http://schemas.microsoft.com/office/drawing/2014/main" id="{55B56025-5ECA-48B7-BFB6-31207AC04D4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5" name="Text 20">
          <a:extLst>
            <a:ext uri="{FF2B5EF4-FFF2-40B4-BE49-F238E27FC236}">
              <a16:creationId xmlns:a16="http://schemas.microsoft.com/office/drawing/2014/main" id="{2F211A07-0BE7-4591-B344-5A5BB1A7437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6" name="Text 21">
          <a:extLst>
            <a:ext uri="{FF2B5EF4-FFF2-40B4-BE49-F238E27FC236}">
              <a16:creationId xmlns:a16="http://schemas.microsoft.com/office/drawing/2014/main" id="{4BA63854-2FE6-4B84-91A7-BEFBC80C4B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7" name="Text 22">
          <a:extLst>
            <a:ext uri="{FF2B5EF4-FFF2-40B4-BE49-F238E27FC236}">
              <a16:creationId xmlns:a16="http://schemas.microsoft.com/office/drawing/2014/main" id="{7E25CDC9-9029-4D50-9009-2D596BAD447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8" name="Text 23">
          <a:extLst>
            <a:ext uri="{FF2B5EF4-FFF2-40B4-BE49-F238E27FC236}">
              <a16:creationId xmlns:a16="http://schemas.microsoft.com/office/drawing/2014/main" id="{CCB70864-DF98-4CDE-802F-7D760118F6B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79" name="Text 24">
          <a:extLst>
            <a:ext uri="{FF2B5EF4-FFF2-40B4-BE49-F238E27FC236}">
              <a16:creationId xmlns:a16="http://schemas.microsoft.com/office/drawing/2014/main" id="{F88CB9A9-E8FA-448B-8574-79413CA2F99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0" name="Text 25">
          <a:extLst>
            <a:ext uri="{FF2B5EF4-FFF2-40B4-BE49-F238E27FC236}">
              <a16:creationId xmlns:a16="http://schemas.microsoft.com/office/drawing/2014/main" id="{FF34FDF8-89E2-4DF5-8D73-EC42F9D59D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1" name="Text 26">
          <a:extLst>
            <a:ext uri="{FF2B5EF4-FFF2-40B4-BE49-F238E27FC236}">
              <a16:creationId xmlns:a16="http://schemas.microsoft.com/office/drawing/2014/main" id="{C73D314E-9E9E-48DA-B472-A6AA961A501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2" name="Text 27">
          <a:extLst>
            <a:ext uri="{FF2B5EF4-FFF2-40B4-BE49-F238E27FC236}">
              <a16:creationId xmlns:a16="http://schemas.microsoft.com/office/drawing/2014/main" id="{082AF4AF-1710-482F-A4E8-149A58CD6C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3" name="Text 28">
          <a:extLst>
            <a:ext uri="{FF2B5EF4-FFF2-40B4-BE49-F238E27FC236}">
              <a16:creationId xmlns:a16="http://schemas.microsoft.com/office/drawing/2014/main" id="{1F046CFB-2477-4927-BE8D-2AE7A09E875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4" name="Text 29">
          <a:extLst>
            <a:ext uri="{FF2B5EF4-FFF2-40B4-BE49-F238E27FC236}">
              <a16:creationId xmlns:a16="http://schemas.microsoft.com/office/drawing/2014/main" id="{E1E35282-8F60-4BEB-96ED-4667D755766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5" name="Text 30">
          <a:extLst>
            <a:ext uri="{FF2B5EF4-FFF2-40B4-BE49-F238E27FC236}">
              <a16:creationId xmlns:a16="http://schemas.microsoft.com/office/drawing/2014/main" id="{9BA3A6AD-315A-46F8-A925-D9C0E147EC0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6" name="Text 31">
          <a:extLst>
            <a:ext uri="{FF2B5EF4-FFF2-40B4-BE49-F238E27FC236}">
              <a16:creationId xmlns:a16="http://schemas.microsoft.com/office/drawing/2014/main" id="{C2DCC39B-7881-4C52-ACAA-AF776927B2D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7" name="Text 32">
          <a:extLst>
            <a:ext uri="{FF2B5EF4-FFF2-40B4-BE49-F238E27FC236}">
              <a16:creationId xmlns:a16="http://schemas.microsoft.com/office/drawing/2014/main" id="{C1D6531F-13BB-401C-B3AF-D34553FB209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8" name="Text 33">
          <a:extLst>
            <a:ext uri="{FF2B5EF4-FFF2-40B4-BE49-F238E27FC236}">
              <a16:creationId xmlns:a16="http://schemas.microsoft.com/office/drawing/2014/main" id="{D87E1CB8-ACAC-429D-9416-36659FCFE19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89" name="Text 34">
          <a:extLst>
            <a:ext uri="{FF2B5EF4-FFF2-40B4-BE49-F238E27FC236}">
              <a16:creationId xmlns:a16="http://schemas.microsoft.com/office/drawing/2014/main" id="{2DF4FA81-33F3-41A2-9B2E-907C77B1D17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0" name="Text 35">
          <a:extLst>
            <a:ext uri="{FF2B5EF4-FFF2-40B4-BE49-F238E27FC236}">
              <a16:creationId xmlns:a16="http://schemas.microsoft.com/office/drawing/2014/main" id="{88DFA482-FFF4-402C-9FCF-D6C7875338D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1" name="Text 36">
          <a:extLst>
            <a:ext uri="{FF2B5EF4-FFF2-40B4-BE49-F238E27FC236}">
              <a16:creationId xmlns:a16="http://schemas.microsoft.com/office/drawing/2014/main" id="{ED5AB9A8-95A6-4FE4-8700-827F781B9AA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2" name="Text 37">
          <a:extLst>
            <a:ext uri="{FF2B5EF4-FFF2-40B4-BE49-F238E27FC236}">
              <a16:creationId xmlns:a16="http://schemas.microsoft.com/office/drawing/2014/main" id="{39885A96-482B-45EA-9FD7-38F75EAF658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3" name="Text 38">
          <a:extLst>
            <a:ext uri="{FF2B5EF4-FFF2-40B4-BE49-F238E27FC236}">
              <a16:creationId xmlns:a16="http://schemas.microsoft.com/office/drawing/2014/main" id="{4AF7DB46-EA57-4160-A5B6-E497E46EEC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4" name="Text 39">
          <a:extLst>
            <a:ext uri="{FF2B5EF4-FFF2-40B4-BE49-F238E27FC236}">
              <a16:creationId xmlns:a16="http://schemas.microsoft.com/office/drawing/2014/main" id="{7379E560-9E39-49FD-BE47-61FCA8B6C8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5" name="Text 40">
          <a:extLst>
            <a:ext uri="{FF2B5EF4-FFF2-40B4-BE49-F238E27FC236}">
              <a16:creationId xmlns:a16="http://schemas.microsoft.com/office/drawing/2014/main" id="{A0F85CD8-92C7-4310-918E-F598E6A0BF2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6" name="Text 41">
          <a:extLst>
            <a:ext uri="{FF2B5EF4-FFF2-40B4-BE49-F238E27FC236}">
              <a16:creationId xmlns:a16="http://schemas.microsoft.com/office/drawing/2014/main" id="{31751143-22F8-4AF5-88C0-935596AF9E9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7" name="Text 42">
          <a:extLst>
            <a:ext uri="{FF2B5EF4-FFF2-40B4-BE49-F238E27FC236}">
              <a16:creationId xmlns:a16="http://schemas.microsoft.com/office/drawing/2014/main" id="{B5FB4C20-DBFE-4688-BCD8-45A2816ADFB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8" name="Text 1">
          <a:extLst>
            <a:ext uri="{FF2B5EF4-FFF2-40B4-BE49-F238E27FC236}">
              <a16:creationId xmlns:a16="http://schemas.microsoft.com/office/drawing/2014/main" id="{3AE376ED-FED1-4FD4-A128-57606731929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299" name="Text 2">
          <a:extLst>
            <a:ext uri="{FF2B5EF4-FFF2-40B4-BE49-F238E27FC236}">
              <a16:creationId xmlns:a16="http://schemas.microsoft.com/office/drawing/2014/main" id="{B5CEA577-B3E2-4C9C-91A0-130F8491CAD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0" name="Text 3">
          <a:extLst>
            <a:ext uri="{FF2B5EF4-FFF2-40B4-BE49-F238E27FC236}">
              <a16:creationId xmlns:a16="http://schemas.microsoft.com/office/drawing/2014/main" id="{C8B3187A-FBB4-42D7-898F-51496560236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1" name="Text 4">
          <a:extLst>
            <a:ext uri="{FF2B5EF4-FFF2-40B4-BE49-F238E27FC236}">
              <a16:creationId xmlns:a16="http://schemas.microsoft.com/office/drawing/2014/main" id="{87C545C1-CA7B-43DB-A7F2-C2E1A969190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2" name="Text 5">
          <a:extLst>
            <a:ext uri="{FF2B5EF4-FFF2-40B4-BE49-F238E27FC236}">
              <a16:creationId xmlns:a16="http://schemas.microsoft.com/office/drawing/2014/main" id="{1150940B-3959-4779-8ED7-BAFB7196F5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3" name="Text 6">
          <a:extLst>
            <a:ext uri="{FF2B5EF4-FFF2-40B4-BE49-F238E27FC236}">
              <a16:creationId xmlns:a16="http://schemas.microsoft.com/office/drawing/2014/main" id="{98A6DDE9-815F-42AA-A727-67792A3578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4" name="Text 7">
          <a:extLst>
            <a:ext uri="{FF2B5EF4-FFF2-40B4-BE49-F238E27FC236}">
              <a16:creationId xmlns:a16="http://schemas.microsoft.com/office/drawing/2014/main" id="{DAAB0E42-B67E-4952-A9FD-ACE32ECB83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5" name="Text 8">
          <a:extLst>
            <a:ext uri="{FF2B5EF4-FFF2-40B4-BE49-F238E27FC236}">
              <a16:creationId xmlns:a16="http://schemas.microsoft.com/office/drawing/2014/main" id="{74674BAF-49C8-463F-8C16-FD683C236C0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6" name="Text 9">
          <a:extLst>
            <a:ext uri="{FF2B5EF4-FFF2-40B4-BE49-F238E27FC236}">
              <a16:creationId xmlns:a16="http://schemas.microsoft.com/office/drawing/2014/main" id="{A77320C2-7B59-4746-8983-E89E2DEAAB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7" name="Text 10">
          <a:extLst>
            <a:ext uri="{FF2B5EF4-FFF2-40B4-BE49-F238E27FC236}">
              <a16:creationId xmlns:a16="http://schemas.microsoft.com/office/drawing/2014/main" id="{FE994D46-6D40-4DE4-A51B-DCF686BDC49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8" name="Text 11">
          <a:extLst>
            <a:ext uri="{FF2B5EF4-FFF2-40B4-BE49-F238E27FC236}">
              <a16:creationId xmlns:a16="http://schemas.microsoft.com/office/drawing/2014/main" id="{E6C5766D-9DBA-4148-9762-29FC54EF167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09" name="Text 12">
          <a:extLst>
            <a:ext uri="{FF2B5EF4-FFF2-40B4-BE49-F238E27FC236}">
              <a16:creationId xmlns:a16="http://schemas.microsoft.com/office/drawing/2014/main" id="{8ED1CE2F-1BFD-4C13-9A3F-7BB17087155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0" name="Text 13">
          <a:extLst>
            <a:ext uri="{FF2B5EF4-FFF2-40B4-BE49-F238E27FC236}">
              <a16:creationId xmlns:a16="http://schemas.microsoft.com/office/drawing/2014/main" id="{01F8D290-2AA2-4FF3-9F47-02DD5BA061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1" name="Text 14">
          <a:extLst>
            <a:ext uri="{FF2B5EF4-FFF2-40B4-BE49-F238E27FC236}">
              <a16:creationId xmlns:a16="http://schemas.microsoft.com/office/drawing/2014/main" id="{6878F271-79BE-4BB4-8289-F462ED15C1F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2" name="Text 15">
          <a:extLst>
            <a:ext uri="{FF2B5EF4-FFF2-40B4-BE49-F238E27FC236}">
              <a16:creationId xmlns:a16="http://schemas.microsoft.com/office/drawing/2014/main" id="{71E5DA7A-34DB-4A9D-9EA5-EBD2928128B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3" name="Text 16">
          <a:extLst>
            <a:ext uri="{FF2B5EF4-FFF2-40B4-BE49-F238E27FC236}">
              <a16:creationId xmlns:a16="http://schemas.microsoft.com/office/drawing/2014/main" id="{C5902E78-E45B-45CD-80E9-C4F97606A0A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4" name="Text 17">
          <a:extLst>
            <a:ext uri="{FF2B5EF4-FFF2-40B4-BE49-F238E27FC236}">
              <a16:creationId xmlns:a16="http://schemas.microsoft.com/office/drawing/2014/main" id="{A1A50730-F36B-4CA3-B3B0-9B9973F11C5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5" name="Text 18">
          <a:extLst>
            <a:ext uri="{FF2B5EF4-FFF2-40B4-BE49-F238E27FC236}">
              <a16:creationId xmlns:a16="http://schemas.microsoft.com/office/drawing/2014/main" id="{816EFD5E-AB9E-4E5F-BA73-81C3ECB9DC2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6" name="Text 19">
          <a:extLst>
            <a:ext uri="{FF2B5EF4-FFF2-40B4-BE49-F238E27FC236}">
              <a16:creationId xmlns:a16="http://schemas.microsoft.com/office/drawing/2014/main" id="{B143AEEE-4C47-4336-9FB5-F2B85B47932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7" name="Text 20">
          <a:extLst>
            <a:ext uri="{FF2B5EF4-FFF2-40B4-BE49-F238E27FC236}">
              <a16:creationId xmlns:a16="http://schemas.microsoft.com/office/drawing/2014/main" id="{E6BEA271-2A61-4B05-A8FB-04E8C3007EC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8" name="Text 21">
          <a:extLst>
            <a:ext uri="{FF2B5EF4-FFF2-40B4-BE49-F238E27FC236}">
              <a16:creationId xmlns:a16="http://schemas.microsoft.com/office/drawing/2014/main" id="{F09CB5C2-E6AF-492D-B3E6-4ABBDEE9FF2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19" name="Text 22">
          <a:extLst>
            <a:ext uri="{FF2B5EF4-FFF2-40B4-BE49-F238E27FC236}">
              <a16:creationId xmlns:a16="http://schemas.microsoft.com/office/drawing/2014/main" id="{1220CB8D-104C-4C0C-B9B4-7A5259C5937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0" name="Text 23">
          <a:extLst>
            <a:ext uri="{FF2B5EF4-FFF2-40B4-BE49-F238E27FC236}">
              <a16:creationId xmlns:a16="http://schemas.microsoft.com/office/drawing/2014/main" id="{42DFE738-E6DB-4E5A-B852-9A85C0B3CAC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1" name="Text 24">
          <a:extLst>
            <a:ext uri="{FF2B5EF4-FFF2-40B4-BE49-F238E27FC236}">
              <a16:creationId xmlns:a16="http://schemas.microsoft.com/office/drawing/2014/main" id="{C682BA15-77DA-48E8-9B21-13B86B8DD5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2" name="Text 25">
          <a:extLst>
            <a:ext uri="{FF2B5EF4-FFF2-40B4-BE49-F238E27FC236}">
              <a16:creationId xmlns:a16="http://schemas.microsoft.com/office/drawing/2014/main" id="{0A874E8F-422B-4B5F-AFD9-3F2336FE96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3" name="Text 26">
          <a:extLst>
            <a:ext uri="{FF2B5EF4-FFF2-40B4-BE49-F238E27FC236}">
              <a16:creationId xmlns:a16="http://schemas.microsoft.com/office/drawing/2014/main" id="{B7828582-8572-48F8-B90F-F32CA3FA5F0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4" name="Text 27">
          <a:extLst>
            <a:ext uri="{FF2B5EF4-FFF2-40B4-BE49-F238E27FC236}">
              <a16:creationId xmlns:a16="http://schemas.microsoft.com/office/drawing/2014/main" id="{37B79770-66C9-4DC1-BEC1-637E6AB3F33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5" name="Text 28">
          <a:extLst>
            <a:ext uri="{FF2B5EF4-FFF2-40B4-BE49-F238E27FC236}">
              <a16:creationId xmlns:a16="http://schemas.microsoft.com/office/drawing/2014/main" id="{9FB33184-95F7-4887-86CF-CD3C428C5D5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6" name="Text 29">
          <a:extLst>
            <a:ext uri="{FF2B5EF4-FFF2-40B4-BE49-F238E27FC236}">
              <a16:creationId xmlns:a16="http://schemas.microsoft.com/office/drawing/2014/main" id="{FF102DCF-F330-453D-A122-34925281AB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7" name="Text 30">
          <a:extLst>
            <a:ext uri="{FF2B5EF4-FFF2-40B4-BE49-F238E27FC236}">
              <a16:creationId xmlns:a16="http://schemas.microsoft.com/office/drawing/2014/main" id="{BED2A92B-032C-4BE4-9454-48D6D739C90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8" name="Text 31">
          <a:extLst>
            <a:ext uri="{FF2B5EF4-FFF2-40B4-BE49-F238E27FC236}">
              <a16:creationId xmlns:a16="http://schemas.microsoft.com/office/drawing/2014/main" id="{FF54D00E-DBFA-4145-ADC9-D24E5A4622B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29" name="Text 32">
          <a:extLst>
            <a:ext uri="{FF2B5EF4-FFF2-40B4-BE49-F238E27FC236}">
              <a16:creationId xmlns:a16="http://schemas.microsoft.com/office/drawing/2014/main" id="{AAF48F45-F8E1-4F87-A50A-17AD1A8BE66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0" name="Text 33">
          <a:extLst>
            <a:ext uri="{FF2B5EF4-FFF2-40B4-BE49-F238E27FC236}">
              <a16:creationId xmlns:a16="http://schemas.microsoft.com/office/drawing/2014/main" id="{32F02329-1A3C-4ABE-ACDE-64942DD3B18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1" name="Text 34">
          <a:extLst>
            <a:ext uri="{FF2B5EF4-FFF2-40B4-BE49-F238E27FC236}">
              <a16:creationId xmlns:a16="http://schemas.microsoft.com/office/drawing/2014/main" id="{963F9E89-2DA5-40E9-BC45-08D6B63B066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2" name="Text 35">
          <a:extLst>
            <a:ext uri="{FF2B5EF4-FFF2-40B4-BE49-F238E27FC236}">
              <a16:creationId xmlns:a16="http://schemas.microsoft.com/office/drawing/2014/main" id="{8CAB386A-26D5-44F1-9B57-37FCE3A0373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3" name="Text 36">
          <a:extLst>
            <a:ext uri="{FF2B5EF4-FFF2-40B4-BE49-F238E27FC236}">
              <a16:creationId xmlns:a16="http://schemas.microsoft.com/office/drawing/2014/main" id="{2655A3C8-A926-4E05-98FD-68CBCA5EC73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4" name="Text 37">
          <a:extLst>
            <a:ext uri="{FF2B5EF4-FFF2-40B4-BE49-F238E27FC236}">
              <a16:creationId xmlns:a16="http://schemas.microsoft.com/office/drawing/2014/main" id="{5282348B-D6D8-409D-A275-5ED40A97830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5" name="Text 38">
          <a:extLst>
            <a:ext uri="{FF2B5EF4-FFF2-40B4-BE49-F238E27FC236}">
              <a16:creationId xmlns:a16="http://schemas.microsoft.com/office/drawing/2014/main" id="{335B6A59-368F-47FC-8D9E-EFBEF3870F1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6" name="Text 39">
          <a:extLst>
            <a:ext uri="{FF2B5EF4-FFF2-40B4-BE49-F238E27FC236}">
              <a16:creationId xmlns:a16="http://schemas.microsoft.com/office/drawing/2014/main" id="{30CB9B4D-E16B-41D1-B9F2-5A9B5984DAE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7" name="Text 40">
          <a:extLst>
            <a:ext uri="{FF2B5EF4-FFF2-40B4-BE49-F238E27FC236}">
              <a16:creationId xmlns:a16="http://schemas.microsoft.com/office/drawing/2014/main" id="{E429566C-5319-47F8-928D-118ADFCCACD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8" name="Text 41">
          <a:extLst>
            <a:ext uri="{FF2B5EF4-FFF2-40B4-BE49-F238E27FC236}">
              <a16:creationId xmlns:a16="http://schemas.microsoft.com/office/drawing/2014/main" id="{D46839B2-2F4B-4600-A75C-8A8CD27ACB0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39" name="Text 42">
          <a:extLst>
            <a:ext uri="{FF2B5EF4-FFF2-40B4-BE49-F238E27FC236}">
              <a16:creationId xmlns:a16="http://schemas.microsoft.com/office/drawing/2014/main" id="{F7BDD4B5-D7A9-41FB-AA87-D85CC5BECEC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0" name="Text 1">
          <a:extLst>
            <a:ext uri="{FF2B5EF4-FFF2-40B4-BE49-F238E27FC236}">
              <a16:creationId xmlns:a16="http://schemas.microsoft.com/office/drawing/2014/main" id="{830573E6-E814-4C78-AAA9-A30824D1BCD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1" name="Text 2">
          <a:extLst>
            <a:ext uri="{FF2B5EF4-FFF2-40B4-BE49-F238E27FC236}">
              <a16:creationId xmlns:a16="http://schemas.microsoft.com/office/drawing/2014/main" id="{80B33A7F-1E36-4359-8A52-FDD71B9803A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2" name="Text 3">
          <a:extLst>
            <a:ext uri="{FF2B5EF4-FFF2-40B4-BE49-F238E27FC236}">
              <a16:creationId xmlns:a16="http://schemas.microsoft.com/office/drawing/2014/main" id="{70134817-C90D-47DA-BFF8-C5040887990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3" name="Text 4">
          <a:extLst>
            <a:ext uri="{FF2B5EF4-FFF2-40B4-BE49-F238E27FC236}">
              <a16:creationId xmlns:a16="http://schemas.microsoft.com/office/drawing/2014/main" id="{D7860DBD-659E-4876-A1B7-DB51267244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4" name="Text 5">
          <a:extLst>
            <a:ext uri="{FF2B5EF4-FFF2-40B4-BE49-F238E27FC236}">
              <a16:creationId xmlns:a16="http://schemas.microsoft.com/office/drawing/2014/main" id="{8D8AA753-3C13-4FB5-9FEB-2870397FB5F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5" name="Text 6">
          <a:extLst>
            <a:ext uri="{FF2B5EF4-FFF2-40B4-BE49-F238E27FC236}">
              <a16:creationId xmlns:a16="http://schemas.microsoft.com/office/drawing/2014/main" id="{41EAB15F-D036-4A9A-A704-5D901548B35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6" name="Text 7">
          <a:extLst>
            <a:ext uri="{FF2B5EF4-FFF2-40B4-BE49-F238E27FC236}">
              <a16:creationId xmlns:a16="http://schemas.microsoft.com/office/drawing/2014/main" id="{6A60F0B6-E3F9-44FA-A58C-6E1366F422D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7" name="Text 8">
          <a:extLst>
            <a:ext uri="{FF2B5EF4-FFF2-40B4-BE49-F238E27FC236}">
              <a16:creationId xmlns:a16="http://schemas.microsoft.com/office/drawing/2014/main" id="{CB73C47E-1E2B-4AC4-8640-B424964CF21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8" name="Text 9">
          <a:extLst>
            <a:ext uri="{FF2B5EF4-FFF2-40B4-BE49-F238E27FC236}">
              <a16:creationId xmlns:a16="http://schemas.microsoft.com/office/drawing/2014/main" id="{1BA98743-357A-40E0-8F95-8CFA0078BC6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49" name="Text 10">
          <a:extLst>
            <a:ext uri="{FF2B5EF4-FFF2-40B4-BE49-F238E27FC236}">
              <a16:creationId xmlns:a16="http://schemas.microsoft.com/office/drawing/2014/main" id="{78A950EA-A314-433B-9FB2-2B88506E2B8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0" name="Text 11">
          <a:extLst>
            <a:ext uri="{FF2B5EF4-FFF2-40B4-BE49-F238E27FC236}">
              <a16:creationId xmlns:a16="http://schemas.microsoft.com/office/drawing/2014/main" id="{3DE492E9-2D24-471F-A29E-EA820712158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1" name="Text 12">
          <a:extLst>
            <a:ext uri="{FF2B5EF4-FFF2-40B4-BE49-F238E27FC236}">
              <a16:creationId xmlns:a16="http://schemas.microsoft.com/office/drawing/2014/main" id="{DF2637C5-B25F-495C-9BA0-57B12D2AB68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2" name="Text 13">
          <a:extLst>
            <a:ext uri="{FF2B5EF4-FFF2-40B4-BE49-F238E27FC236}">
              <a16:creationId xmlns:a16="http://schemas.microsoft.com/office/drawing/2014/main" id="{92724380-E5AB-40C1-82C6-7E376A58CDA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3" name="Text 14">
          <a:extLst>
            <a:ext uri="{FF2B5EF4-FFF2-40B4-BE49-F238E27FC236}">
              <a16:creationId xmlns:a16="http://schemas.microsoft.com/office/drawing/2014/main" id="{4A295291-9FA3-4F31-94FA-69C952A36D1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4" name="Text 15">
          <a:extLst>
            <a:ext uri="{FF2B5EF4-FFF2-40B4-BE49-F238E27FC236}">
              <a16:creationId xmlns:a16="http://schemas.microsoft.com/office/drawing/2014/main" id="{3D464E53-F30A-42EA-98FA-5F82B7078F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5" name="Text 16">
          <a:extLst>
            <a:ext uri="{FF2B5EF4-FFF2-40B4-BE49-F238E27FC236}">
              <a16:creationId xmlns:a16="http://schemas.microsoft.com/office/drawing/2014/main" id="{AA01FAED-0628-4D5D-8C3E-1570C540A45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6" name="Text 17">
          <a:extLst>
            <a:ext uri="{FF2B5EF4-FFF2-40B4-BE49-F238E27FC236}">
              <a16:creationId xmlns:a16="http://schemas.microsoft.com/office/drawing/2014/main" id="{38E34729-6711-4384-9287-56FD7129851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7" name="Text 18">
          <a:extLst>
            <a:ext uri="{FF2B5EF4-FFF2-40B4-BE49-F238E27FC236}">
              <a16:creationId xmlns:a16="http://schemas.microsoft.com/office/drawing/2014/main" id="{44D3EBF3-4EBF-47AA-B2F5-DA5C73F56E9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8" name="Text 19">
          <a:extLst>
            <a:ext uri="{FF2B5EF4-FFF2-40B4-BE49-F238E27FC236}">
              <a16:creationId xmlns:a16="http://schemas.microsoft.com/office/drawing/2014/main" id="{E03D4D2F-2283-40E7-9B0B-C2DDD231131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59" name="Text 20">
          <a:extLst>
            <a:ext uri="{FF2B5EF4-FFF2-40B4-BE49-F238E27FC236}">
              <a16:creationId xmlns:a16="http://schemas.microsoft.com/office/drawing/2014/main" id="{657808A9-1D11-4687-8651-B6825BB857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0" name="Text 21">
          <a:extLst>
            <a:ext uri="{FF2B5EF4-FFF2-40B4-BE49-F238E27FC236}">
              <a16:creationId xmlns:a16="http://schemas.microsoft.com/office/drawing/2014/main" id="{E54237DA-37CA-44E2-9D35-857E3AADF54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1" name="Text 22">
          <a:extLst>
            <a:ext uri="{FF2B5EF4-FFF2-40B4-BE49-F238E27FC236}">
              <a16:creationId xmlns:a16="http://schemas.microsoft.com/office/drawing/2014/main" id="{731E5973-EC6F-4930-A93A-D8FD60616F9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2" name="Text 23">
          <a:extLst>
            <a:ext uri="{FF2B5EF4-FFF2-40B4-BE49-F238E27FC236}">
              <a16:creationId xmlns:a16="http://schemas.microsoft.com/office/drawing/2014/main" id="{48084194-5D72-42BB-B1E6-8DBA2ECCB69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3" name="Text 24">
          <a:extLst>
            <a:ext uri="{FF2B5EF4-FFF2-40B4-BE49-F238E27FC236}">
              <a16:creationId xmlns:a16="http://schemas.microsoft.com/office/drawing/2014/main" id="{0C8B14DD-E8CE-40D1-A863-FCB85EB8F23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4" name="Text 25">
          <a:extLst>
            <a:ext uri="{FF2B5EF4-FFF2-40B4-BE49-F238E27FC236}">
              <a16:creationId xmlns:a16="http://schemas.microsoft.com/office/drawing/2014/main" id="{1AFC4BBA-D020-4997-816A-245773E4475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5" name="Text 26">
          <a:extLst>
            <a:ext uri="{FF2B5EF4-FFF2-40B4-BE49-F238E27FC236}">
              <a16:creationId xmlns:a16="http://schemas.microsoft.com/office/drawing/2014/main" id="{B23B0342-DC62-4DB1-9645-3DC480C3103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6" name="Text 27">
          <a:extLst>
            <a:ext uri="{FF2B5EF4-FFF2-40B4-BE49-F238E27FC236}">
              <a16:creationId xmlns:a16="http://schemas.microsoft.com/office/drawing/2014/main" id="{E6AEA348-9415-4116-814E-E12CFCB566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7" name="Text 28">
          <a:extLst>
            <a:ext uri="{FF2B5EF4-FFF2-40B4-BE49-F238E27FC236}">
              <a16:creationId xmlns:a16="http://schemas.microsoft.com/office/drawing/2014/main" id="{12C09F70-7EB4-4E29-BA2D-746AC7FB053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8" name="Text 29">
          <a:extLst>
            <a:ext uri="{FF2B5EF4-FFF2-40B4-BE49-F238E27FC236}">
              <a16:creationId xmlns:a16="http://schemas.microsoft.com/office/drawing/2014/main" id="{A51E0AB1-A97B-4D55-9194-6BD2D4246CE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69" name="Text 30">
          <a:extLst>
            <a:ext uri="{FF2B5EF4-FFF2-40B4-BE49-F238E27FC236}">
              <a16:creationId xmlns:a16="http://schemas.microsoft.com/office/drawing/2014/main" id="{984ED54C-7C5E-49FA-91C7-2F1E9E31C61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0" name="Text 31">
          <a:extLst>
            <a:ext uri="{FF2B5EF4-FFF2-40B4-BE49-F238E27FC236}">
              <a16:creationId xmlns:a16="http://schemas.microsoft.com/office/drawing/2014/main" id="{8EFEE721-415B-4F6C-9619-810B4CB68A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1" name="Text 32">
          <a:extLst>
            <a:ext uri="{FF2B5EF4-FFF2-40B4-BE49-F238E27FC236}">
              <a16:creationId xmlns:a16="http://schemas.microsoft.com/office/drawing/2014/main" id="{4F067A8B-FF24-4425-BAF3-BC2B2341280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2" name="Text 33">
          <a:extLst>
            <a:ext uri="{FF2B5EF4-FFF2-40B4-BE49-F238E27FC236}">
              <a16:creationId xmlns:a16="http://schemas.microsoft.com/office/drawing/2014/main" id="{0C9CF3B9-A85D-444D-B93B-523D95D4E6F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3" name="Text 34">
          <a:extLst>
            <a:ext uri="{FF2B5EF4-FFF2-40B4-BE49-F238E27FC236}">
              <a16:creationId xmlns:a16="http://schemas.microsoft.com/office/drawing/2014/main" id="{B12CA918-E5FC-4BDB-96A9-54E77636B86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4" name="Text 35">
          <a:extLst>
            <a:ext uri="{FF2B5EF4-FFF2-40B4-BE49-F238E27FC236}">
              <a16:creationId xmlns:a16="http://schemas.microsoft.com/office/drawing/2014/main" id="{783A3A77-2E8A-4985-A09A-9D2071CC9F5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5" name="Text 36">
          <a:extLst>
            <a:ext uri="{FF2B5EF4-FFF2-40B4-BE49-F238E27FC236}">
              <a16:creationId xmlns:a16="http://schemas.microsoft.com/office/drawing/2014/main" id="{D98F2EA3-ED5C-4B7A-A25C-9951CAB8CF2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6" name="Text 37">
          <a:extLst>
            <a:ext uri="{FF2B5EF4-FFF2-40B4-BE49-F238E27FC236}">
              <a16:creationId xmlns:a16="http://schemas.microsoft.com/office/drawing/2014/main" id="{72E94744-6424-4877-A93C-8F47F00CE07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7" name="Text 38">
          <a:extLst>
            <a:ext uri="{FF2B5EF4-FFF2-40B4-BE49-F238E27FC236}">
              <a16:creationId xmlns:a16="http://schemas.microsoft.com/office/drawing/2014/main" id="{BB66B5A1-F312-49F2-87CB-22F3899BD84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8" name="Text 39">
          <a:extLst>
            <a:ext uri="{FF2B5EF4-FFF2-40B4-BE49-F238E27FC236}">
              <a16:creationId xmlns:a16="http://schemas.microsoft.com/office/drawing/2014/main" id="{4A9F8A74-4547-4EE1-B626-B8D751E12A3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79" name="Text 40">
          <a:extLst>
            <a:ext uri="{FF2B5EF4-FFF2-40B4-BE49-F238E27FC236}">
              <a16:creationId xmlns:a16="http://schemas.microsoft.com/office/drawing/2014/main" id="{BDB6E214-B8B6-4B0A-BB19-5AA51A9B102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0" name="Text 41">
          <a:extLst>
            <a:ext uri="{FF2B5EF4-FFF2-40B4-BE49-F238E27FC236}">
              <a16:creationId xmlns:a16="http://schemas.microsoft.com/office/drawing/2014/main" id="{F65B5B62-1AFC-4F5B-A29B-9B4F11A520C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1" name="Text 42">
          <a:extLst>
            <a:ext uri="{FF2B5EF4-FFF2-40B4-BE49-F238E27FC236}">
              <a16:creationId xmlns:a16="http://schemas.microsoft.com/office/drawing/2014/main" id="{AFAD91B2-6E70-44A9-A92D-1AA72209A6D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2" name="Text 1">
          <a:extLst>
            <a:ext uri="{FF2B5EF4-FFF2-40B4-BE49-F238E27FC236}">
              <a16:creationId xmlns:a16="http://schemas.microsoft.com/office/drawing/2014/main" id="{ABF1328C-1B87-4BD0-89CB-52EA556089D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3" name="Text 2">
          <a:extLst>
            <a:ext uri="{FF2B5EF4-FFF2-40B4-BE49-F238E27FC236}">
              <a16:creationId xmlns:a16="http://schemas.microsoft.com/office/drawing/2014/main" id="{6FAF7D6F-F6E3-453E-A910-AF412B00092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4" name="Text 3">
          <a:extLst>
            <a:ext uri="{FF2B5EF4-FFF2-40B4-BE49-F238E27FC236}">
              <a16:creationId xmlns:a16="http://schemas.microsoft.com/office/drawing/2014/main" id="{DB89F8A2-BA36-4D7D-8393-8E024CEFCCF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5" name="Text 4">
          <a:extLst>
            <a:ext uri="{FF2B5EF4-FFF2-40B4-BE49-F238E27FC236}">
              <a16:creationId xmlns:a16="http://schemas.microsoft.com/office/drawing/2014/main" id="{69445033-48CF-496E-9965-3B9C94A4D1E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6" name="Text 5">
          <a:extLst>
            <a:ext uri="{FF2B5EF4-FFF2-40B4-BE49-F238E27FC236}">
              <a16:creationId xmlns:a16="http://schemas.microsoft.com/office/drawing/2014/main" id="{9822108F-57CB-4D92-9915-350013E61E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7" name="Text 6">
          <a:extLst>
            <a:ext uri="{FF2B5EF4-FFF2-40B4-BE49-F238E27FC236}">
              <a16:creationId xmlns:a16="http://schemas.microsoft.com/office/drawing/2014/main" id="{56EBD860-449D-448C-AEA5-5B8DF5179CE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8" name="Text 7">
          <a:extLst>
            <a:ext uri="{FF2B5EF4-FFF2-40B4-BE49-F238E27FC236}">
              <a16:creationId xmlns:a16="http://schemas.microsoft.com/office/drawing/2014/main" id="{8DAA730F-D5CD-486D-A2EF-406BE6B54D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89" name="Text 8">
          <a:extLst>
            <a:ext uri="{FF2B5EF4-FFF2-40B4-BE49-F238E27FC236}">
              <a16:creationId xmlns:a16="http://schemas.microsoft.com/office/drawing/2014/main" id="{D5D8D9F8-9699-469D-95C1-EDE48EE5442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0" name="Text 9">
          <a:extLst>
            <a:ext uri="{FF2B5EF4-FFF2-40B4-BE49-F238E27FC236}">
              <a16:creationId xmlns:a16="http://schemas.microsoft.com/office/drawing/2014/main" id="{53E4FFA1-5A29-4014-B404-9352AE4AF4A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1" name="Text 10">
          <a:extLst>
            <a:ext uri="{FF2B5EF4-FFF2-40B4-BE49-F238E27FC236}">
              <a16:creationId xmlns:a16="http://schemas.microsoft.com/office/drawing/2014/main" id="{13825858-EA3B-48EF-9367-3F01C90025F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2" name="Text 11">
          <a:extLst>
            <a:ext uri="{FF2B5EF4-FFF2-40B4-BE49-F238E27FC236}">
              <a16:creationId xmlns:a16="http://schemas.microsoft.com/office/drawing/2014/main" id="{E3659A58-5C1E-44FE-BABC-4E378E12BBA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3" name="Text 12">
          <a:extLst>
            <a:ext uri="{FF2B5EF4-FFF2-40B4-BE49-F238E27FC236}">
              <a16:creationId xmlns:a16="http://schemas.microsoft.com/office/drawing/2014/main" id="{4FF744C5-0899-429B-A727-79886FF992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4" name="Text 13">
          <a:extLst>
            <a:ext uri="{FF2B5EF4-FFF2-40B4-BE49-F238E27FC236}">
              <a16:creationId xmlns:a16="http://schemas.microsoft.com/office/drawing/2014/main" id="{B28D4042-9F65-4B5D-AAED-65A15A35362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5" name="Text 14">
          <a:extLst>
            <a:ext uri="{FF2B5EF4-FFF2-40B4-BE49-F238E27FC236}">
              <a16:creationId xmlns:a16="http://schemas.microsoft.com/office/drawing/2014/main" id="{FEB3DBBC-5965-4713-A914-55247ADC00F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6" name="Text 15">
          <a:extLst>
            <a:ext uri="{FF2B5EF4-FFF2-40B4-BE49-F238E27FC236}">
              <a16:creationId xmlns:a16="http://schemas.microsoft.com/office/drawing/2014/main" id="{A2DEA8B5-D433-40FD-8BC0-F56397E613B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7" name="Text 16">
          <a:extLst>
            <a:ext uri="{FF2B5EF4-FFF2-40B4-BE49-F238E27FC236}">
              <a16:creationId xmlns:a16="http://schemas.microsoft.com/office/drawing/2014/main" id="{A8361CDD-6560-4206-A732-3A9D2E6AE0D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8" name="Text 17">
          <a:extLst>
            <a:ext uri="{FF2B5EF4-FFF2-40B4-BE49-F238E27FC236}">
              <a16:creationId xmlns:a16="http://schemas.microsoft.com/office/drawing/2014/main" id="{42F57D20-3275-4B3F-848D-DD49A16BCAB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399" name="Text 18">
          <a:extLst>
            <a:ext uri="{FF2B5EF4-FFF2-40B4-BE49-F238E27FC236}">
              <a16:creationId xmlns:a16="http://schemas.microsoft.com/office/drawing/2014/main" id="{3CAB17E4-6D0E-436F-BA1C-2CFE51E75A7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0" name="Text 19">
          <a:extLst>
            <a:ext uri="{FF2B5EF4-FFF2-40B4-BE49-F238E27FC236}">
              <a16:creationId xmlns:a16="http://schemas.microsoft.com/office/drawing/2014/main" id="{3A636DCE-E066-44DA-B206-462543EE3D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1" name="Text 20">
          <a:extLst>
            <a:ext uri="{FF2B5EF4-FFF2-40B4-BE49-F238E27FC236}">
              <a16:creationId xmlns:a16="http://schemas.microsoft.com/office/drawing/2014/main" id="{1D3D130F-F240-4E40-ACAB-E0D9B7E1B44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2" name="Text 21">
          <a:extLst>
            <a:ext uri="{FF2B5EF4-FFF2-40B4-BE49-F238E27FC236}">
              <a16:creationId xmlns:a16="http://schemas.microsoft.com/office/drawing/2014/main" id="{A9D1A3F3-B524-4BAA-AB1A-A1A25A1B863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3" name="Text 22">
          <a:extLst>
            <a:ext uri="{FF2B5EF4-FFF2-40B4-BE49-F238E27FC236}">
              <a16:creationId xmlns:a16="http://schemas.microsoft.com/office/drawing/2014/main" id="{3389809A-F50D-44D9-890C-2009742F24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4" name="Text 23">
          <a:extLst>
            <a:ext uri="{FF2B5EF4-FFF2-40B4-BE49-F238E27FC236}">
              <a16:creationId xmlns:a16="http://schemas.microsoft.com/office/drawing/2014/main" id="{4A7ACDC5-4D2D-47D8-A672-9621288D8F6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5" name="Text 24">
          <a:extLst>
            <a:ext uri="{FF2B5EF4-FFF2-40B4-BE49-F238E27FC236}">
              <a16:creationId xmlns:a16="http://schemas.microsoft.com/office/drawing/2014/main" id="{CC446D10-075F-457B-ACC9-1DBFA1E4745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6" name="Text 25">
          <a:extLst>
            <a:ext uri="{FF2B5EF4-FFF2-40B4-BE49-F238E27FC236}">
              <a16:creationId xmlns:a16="http://schemas.microsoft.com/office/drawing/2014/main" id="{C5FDE598-BC52-4CFB-8E22-1CCCC9BF4F3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7" name="Text 26">
          <a:extLst>
            <a:ext uri="{FF2B5EF4-FFF2-40B4-BE49-F238E27FC236}">
              <a16:creationId xmlns:a16="http://schemas.microsoft.com/office/drawing/2014/main" id="{CC27F831-106E-471A-BFF5-0B2FCD1837E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8" name="Text 27">
          <a:extLst>
            <a:ext uri="{FF2B5EF4-FFF2-40B4-BE49-F238E27FC236}">
              <a16:creationId xmlns:a16="http://schemas.microsoft.com/office/drawing/2014/main" id="{DDD70A49-7E6E-4D10-9348-4480A389419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09" name="Text 28">
          <a:extLst>
            <a:ext uri="{FF2B5EF4-FFF2-40B4-BE49-F238E27FC236}">
              <a16:creationId xmlns:a16="http://schemas.microsoft.com/office/drawing/2014/main" id="{20239852-624A-4450-831B-1D4412186CB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0" name="Text 29">
          <a:extLst>
            <a:ext uri="{FF2B5EF4-FFF2-40B4-BE49-F238E27FC236}">
              <a16:creationId xmlns:a16="http://schemas.microsoft.com/office/drawing/2014/main" id="{15E53283-5666-4426-BC7E-0DBA338E4BC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1" name="Text 30">
          <a:extLst>
            <a:ext uri="{FF2B5EF4-FFF2-40B4-BE49-F238E27FC236}">
              <a16:creationId xmlns:a16="http://schemas.microsoft.com/office/drawing/2014/main" id="{98425AA3-5FC6-4E53-B1CA-D1B9B93180E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2" name="Text 31">
          <a:extLst>
            <a:ext uri="{FF2B5EF4-FFF2-40B4-BE49-F238E27FC236}">
              <a16:creationId xmlns:a16="http://schemas.microsoft.com/office/drawing/2014/main" id="{AF4CC734-B476-4DC5-B706-F58E837EF7E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3" name="Text 32">
          <a:extLst>
            <a:ext uri="{FF2B5EF4-FFF2-40B4-BE49-F238E27FC236}">
              <a16:creationId xmlns:a16="http://schemas.microsoft.com/office/drawing/2014/main" id="{86956916-B4C5-4B83-874F-8A9FD1FF534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4" name="Text 33">
          <a:extLst>
            <a:ext uri="{FF2B5EF4-FFF2-40B4-BE49-F238E27FC236}">
              <a16:creationId xmlns:a16="http://schemas.microsoft.com/office/drawing/2014/main" id="{6627C53E-6DC0-4D1C-B630-B506A2D68F9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5" name="Text 34">
          <a:extLst>
            <a:ext uri="{FF2B5EF4-FFF2-40B4-BE49-F238E27FC236}">
              <a16:creationId xmlns:a16="http://schemas.microsoft.com/office/drawing/2014/main" id="{39520721-D4A6-431A-984D-D2CBD182819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6" name="Text 35">
          <a:extLst>
            <a:ext uri="{FF2B5EF4-FFF2-40B4-BE49-F238E27FC236}">
              <a16:creationId xmlns:a16="http://schemas.microsoft.com/office/drawing/2014/main" id="{FF03A048-ABE4-4638-8232-E4B209EC093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7" name="Text 36">
          <a:extLst>
            <a:ext uri="{FF2B5EF4-FFF2-40B4-BE49-F238E27FC236}">
              <a16:creationId xmlns:a16="http://schemas.microsoft.com/office/drawing/2014/main" id="{11F856F9-B0CB-454D-A0E4-0A5BA50E30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8" name="Text 37">
          <a:extLst>
            <a:ext uri="{FF2B5EF4-FFF2-40B4-BE49-F238E27FC236}">
              <a16:creationId xmlns:a16="http://schemas.microsoft.com/office/drawing/2014/main" id="{1DD96F3D-D2FB-452E-B88D-0BE69119F9F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19" name="Text 38">
          <a:extLst>
            <a:ext uri="{FF2B5EF4-FFF2-40B4-BE49-F238E27FC236}">
              <a16:creationId xmlns:a16="http://schemas.microsoft.com/office/drawing/2014/main" id="{24033CFD-9A9C-418C-9AE7-C5AB8124901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0" name="Text 39">
          <a:extLst>
            <a:ext uri="{FF2B5EF4-FFF2-40B4-BE49-F238E27FC236}">
              <a16:creationId xmlns:a16="http://schemas.microsoft.com/office/drawing/2014/main" id="{48C18F54-6D27-4EA1-9855-7F083163AA7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1" name="Text 40">
          <a:extLst>
            <a:ext uri="{FF2B5EF4-FFF2-40B4-BE49-F238E27FC236}">
              <a16:creationId xmlns:a16="http://schemas.microsoft.com/office/drawing/2014/main" id="{7CD8E7A1-717E-4EE0-80D3-A21BFD9929D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2" name="Text 41">
          <a:extLst>
            <a:ext uri="{FF2B5EF4-FFF2-40B4-BE49-F238E27FC236}">
              <a16:creationId xmlns:a16="http://schemas.microsoft.com/office/drawing/2014/main" id="{EB427E2E-25C7-44CC-BDAF-19E12365D58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3" name="Text 42">
          <a:extLst>
            <a:ext uri="{FF2B5EF4-FFF2-40B4-BE49-F238E27FC236}">
              <a16:creationId xmlns:a16="http://schemas.microsoft.com/office/drawing/2014/main" id="{BA2BB9C2-DA42-4DB5-A8BF-9383BB7A943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4" name="Text 1">
          <a:extLst>
            <a:ext uri="{FF2B5EF4-FFF2-40B4-BE49-F238E27FC236}">
              <a16:creationId xmlns:a16="http://schemas.microsoft.com/office/drawing/2014/main" id="{5F60961E-9CF5-4E49-9E81-D185B4D3550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5" name="Text 2">
          <a:extLst>
            <a:ext uri="{FF2B5EF4-FFF2-40B4-BE49-F238E27FC236}">
              <a16:creationId xmlns:a16="http://schemas.microsoft.com/office/drawing/2014/main" id="{24188480-B992-4517-8DD7-61D39E442B9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6" name="Text 3">
          <a:extLst>
            <a:ext uri="{FF2B5EF4-FFF2-40B4-BE49-F238E27FC236}">
              <a16:creationId xmlns:a16="http://schemas.microsoft.com/office/drawing/2014/main" id="{8821C5EE-62FC-4422-9803-2D54D62EF7F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7" name="Text 4">
          <a:extLst>
            <a:ext uri="{FF2B5EF4-FFF2-40B4-BE49-F238E27FC236}">
              <a16:creationId xmlns:a16="http://schemas.microsoft.com/office/drawing/2014/main" id="{F8F334DE-5F06-4092-9B4F-5B9D8DF3087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8" name="Text 5">
          <a:extLst>
            <a:ext uri="{FF2B5EF4-FFF2-40B4-BE49-F238E27FC236}">
              <a16:creationId xmlns:a16="http://schemas.microsoft.com/office/drawing/2014/main" id="{1B9B58A1-0F0E-4D5D-9084-4FC66162A41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29" name="Text 6">
          <a:extLst>
            <a:ext uri="{FF2B5EF4-FFF2-40B4-BE49-F238E27FC236}">
              <a16:creationId xmlns:a16="http://schemas.microsoft.com/office/drawing/2014/main" id="{BC081CF4-B0CC-4E37-ADBD-AD40FFC4BE0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0" name="Text 7">
          <a:extLst>
            <a:ext uri="{FF2B5EF4-FFF2-40B4-BE49-F238E27FC236}">
              <a16:creationId xmlns:a16="http://schemas.microsoft.com/office/drawing/2014/main" id="{679E670C-7EF4-4AB2-9D8C-39929B5E206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1" name="Text 8">
          <a:extLst>
            <a:ext uri="{FF2B5EF4-FFF2-40B4-BE49-F238E27FC236}">
              <a16:creationId xmlns:a16="http://schemas.microsoft.com/office/drawing/2014/main" id="{552193BD-6BC9-4D62-9559-688471A434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2" name="Text 9">
          <a:extLst>
            <a:ext uri="{FF2B5EF4-FFF2-40B4-BE49-F238E27FC236}">
              <a16:creationId xmlns:a16="http://schemas.microsoft.com/office/drawing/2014/main" id="{801EE23A-7B5E-48EC-960D-F418626E7C6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3" name="Text 10">
          <a:extLst>
            <a:ext uri="{FF2B5EF4-FFF2-40B4-BE49-F238E27FC236}">
              <a16:creationId xmlns:a16="http://schemas.microsoft.com/office/drawing/2014/main" id="{A100015B-274F-4DF3-8019-10A7CC51CB6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4" name="Text 11">
          <a:extLst>
            <a:ext uri="{FF2B5EF4-FFF2-40B4-BE49-F238E27FC236}">
              <a16:creationId xmlns:a16="http://schemas.microsoft.com/office/drawing/2014/main" id="{318E74F2-53F0-4ECC-B55D-6A627867CF2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5" name="Text 12">
          <a:extLst>
            <a:ext uri="{FF2B5EF4-FFF2-40B4-BE49-F238E27FC236}">
              <a16:creationId xmlns:a16="http://schemas.microsoft.com/office/drawing/2014/main" id="{6002D1B7-8212-44A5-9D7E-A47AFA8A3FA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6" name="Text 13">
          <a:extLst>
            <a:ext uri="{FF2B5EF4-FFF2-40B4-BE49-F238E27FC236}">
              <a16:creationId xmlns:a16="http://schemas.microsoft.com/office/drawing/2014/main" id="{E52313E9-6C78-4CA0-9234-23FA7304CAE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7" name="Text 14">
          <a:extLst>
            <a:ext uri="{FF2B5EF4-FFF2-40B4-BE49-F238E27FC236}">
              <a16:creationId xmlns:a16="http://schemas.microsoft.com/office/drawing/2014/main" id="{371D2DC6-D639-4725-B8C6-4A768DFA65D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8" name="Text 15">
          <a:extLst>
            <a:ext uri="{FF2B5EF4-FFF2-40B4-BE49-F238E27FC236}">
              <a16:creationId xmlns:a16="http://schemas.microsoft.com/office/drawing/2014/main" id="{9E1CE749-0334-4412-8AB5-EF7A588132F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39" name="Text 16">
          <a:extLst>
            <a:ext uri="{FF2B5EF4-FFF2-40B4-BE49-F238E27FC236}">
              <a16:creationId xmlns:a16="http://schemas.microsoft.com/office/drawing/2014/main" id="{4E577937-C710-477C-B7ED-CF62D805C19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0" name="Text 17">
          <a:extLst>
            <a:ext uri="{FF2B5EF4-FFF2-40B4-BE49-F238E27FC236}">
              <a16:creationId xmlns:a16="http://schemas.microsoft.com/office/drawing/2014/main" id="{BC55EC1B-9E31-4A5A-9097-9402655E29F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1" name="Text 18">
          <a:extLst>
            <a:ext uri="{FF2B5EF4-FFF2-40B4-BE49-F238E27FC236}">
              <a16:creationId xmlns:a16="http://schemas.microsoft.com/office/drawing/2014/main" id="{F54DF816-824D-4AE7-81E4-F8BD1B6428C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2" name="Text 19">
          <a:extLst>
            <a:ext uri="{FF2B5EF4-FFF2-40B4-BE49-F238E27FC236}">
              <a16:creationId xmlns:a16="http://schemas.microsoft.com/office/drawing/2014/main" id="{74B3AE1B-C9A1-4BD0-8585-F210A2E711E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3" name="Text 20">
          <a:extLst>
            <a:ext uri="{FF2B5EF4-FFF2-40B4-BE49-F238E27FC236}">
              <a16:creationId xmlns:a16="http://schemas.microsoft.com/office/drawing/2014/main" id="{09223575-932D-4F6D-8F90-E24B487A1EB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4" name="Text 21">
          <a:extLst>
            <a:ext uri="{FF2B5EF4-FFF2-40B4-BE49-F238E27FC236}">
              <a16:creationId xmlns:a16="http://schemas.microsoft.com/office/drawing/2014/main" id="{63F29117-08A9-437D-95B6-FCFB231172C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5" name="Text 22">
          <a:extLst>
            <a:ext uri="{FF2B5EF4-FFF2-40B4-BE49-F238E27FC236}">
              <a16:creationId xmlns:a16="http://schemas.microsoft.com/office/drawing/2014/main" id="{74A534C2-891C-4AA2-9DC5-D0D464F6DCA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6" name="Text 23">
          <a:extLst>
            <a:ext uri="{FF2B5EF4-FFF2-40B4-BE49-F238E27FC236}">
              <a16:creationId xmlns:a16="http://schemas.microsoft.com/office/drawing/2014/main" id="{B7E9757B-FF69-4E20-9D60-4995099F11F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7" name="Text 24">
          <a:extLst>
            <a:ext uri="{FF2B5EF4-FFF2-40B4-BE49-F238E27FC236}">
              <a16:creationId xmlns:a16="http://schemas.microsoft.com/office/drawing/2014/main" id="{ACA94214-7CA9-418F-9C76-B40DCCEB720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8" name="Text 25">
          <a:extLst>
            <a:ext uri="{FF2B5EF4-FFF2-40B4-BE49-F238E27FC236}">
              <a16:creationId xmlns:a16="http://schemas.microsoft.com/office/drawing/2014/main" id="{43F881DF-04AA-4C18-BC6C-38F2225C09F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49" name="Text 26">
          <a:extLst>
            <a:ext uri="{FF2B5EF4-FFF2-40B4-BE49-F238E27FC236}">
              <a16:creationId xmlns:a16="http://schemas.microsoft.com/office/drawing/2014/main" id="{D01BDD3D-1156-4FAD-BB26-5DE73AFBB34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0" name="Text 27">
          <a:extLst>
            <a:ext uri="{FF2B5EF4-FFF2-40B4-BE49-F238E27FC236}">
              <a16:creationId xmlns:a16="http://schemas.microsoft.com/office/drawing/2014/main" id="{3A7DE682-8B77-4000-96EB-A18492D04D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1" name="Text 28">
          <a:extLst>
            <a:ext uri="{FF2B5EF4-FFF2-40B4-BE49-F238E27FC236}">
              <a16:creationId xmlns:a16="http://schemas.microsoft.com/office/drawing/2014/main" id="{62E346BF-7CC7-4BBF-AEEC-E2481447D30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2" name="Text 29">
          <a:extLst>
            <a:ext uri="{FF2B5EF4-FFF2-40B4-BE49-F238E27FC236}">
              <a16:creationId xmlns:a16="http://schemas.microsoft.com/office/drawing/2014/main" id="{22928AB2-BC2A-48FB-891E-21BE9CE8B3B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3" name="Text 30">
          <a:extLst>
            <a:ext uri="{FF2B5EF4-FFF2-40B4-BE49-F238E27FC236}">
              <a16:creationId xmlns:a16="http://schemas.microsoft.com/office/drawing/2014/main" id="{EA5697B0-3840-419C-86C0-8D7CD2F75DE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4" name="Text 31">
          <a:extLst>
            <a:ext uri="{FF2B5EF4-FFF2-40B4-BE49-F238E27FC236}">
              <a16:creationId xmlns:a16="http://schemas.microsoft.com/office/drawing/2014/main" id="{CBAA0E6D-1E07-49B9-B8D9-B6A49C14C2A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5" name="Text 32">
          <a:extLst>
            <a:ext uri="{FF2B5EF4-FFF2-40B4-BE49-F238E27FC236}">
              <a16:creationId xmlns:a16="http://schemas.microsoft.com/office/drawing/2014/main" id="{40D47330-A74E-4E40-9C81-2489F4FC76A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6" name="Text 33">
          <a:extLst>
            <a:ext uri="{FF2B5EF4-FFF2-40B4-BE49-F238E27FC236}">
              <a16:creationId xmlns:a16="http://schemas.microsoft.com/office/drawing/2014/main" id="{7121EFBA-F9F8-4820-8282-68E1B4A658A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7" name="Text 34">
          <a:extLst>
            <a:ext uri="{FF2B5EF4-FFF2-40B4-BE49-F238E27FC236}">
              <a16:creationId xmlns:a16="http://schemas.microsoft.com/office/drawing/2014/main" id="{1575FA94-257D-4CA2-90B8-33884E63581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8" name="Text 35">
          <a:extLst>
            <a:ext uri="{FF2B5EF4-FFF2-40B4-BE49-F238E27FC236}">
              <a16:creationId xmlns:a16="http://schemas.microsoft.com/office/drawing/2014/main" id="{F78C958F-63D4-4E96-86EA-12820D59B4E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59" name="Text 36">
          <a:extLst>
            <a:ext uri="{FF2B5EF4-FFF2-40B4-BE49-F238E27FC236}">
              <a16:creationId xmlns:a16="http://schemas.microsoft.com/office/drawing/2014/main" id="{AAA0F4FE-A100-44B3-83CE-AFFED49A3C8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0" name="Text 37">
          <a:extLst>
            <a:ext uri="{FF2B5EF4-FFF2-40B4-BE49-F238E27FC236}">
              <a16:creationId xmlns:a16="http://schemas.microsoft.com/office/drawing/2014/main" id="{76E53644-7624-4A20-A306-06EDC4EF789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1" name="Text 38">
          <a:extLst>
            <a:ext uri="{FF2B5EF4-FFF2-40B4-BE49-F238E27FC236}">
              <a16:creationId xmlns:a16="http://schemas.microsoft.com/office/drawing/2014/main" id="{64735A95-6CA6-4BDF-93AF-84ED8466769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2" name="Text 39">
          <a:extLst>
            <a:ext uri="{FF2B5EF4-FFF2-40B4-BE49-F238E27FC236}">
              <a16:creationId xmlns:a16="http://schemas.microsoft.com/office/drawing/2014/main" id="{CAA25972-41F8-432C-809F-7B7692AB9E4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3" name="Text 40">
          <a:extLst>
            <a:ext uri="{FF2B5EF4-FFF2-40B4-BE49-F238E27FC236}">
              <a16:creationId xmlns:a16="http://schemas.microsoft.com/office/drawing/2014/main" id="{CDAA1650-21C4-4EF0-AE59-9DE72117046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4" name="Text 41">
          <a:extLst>
            <a:ext uri="{FF2B5EF4-FFF2-40B4-BE49-F238E27FC236}">
              <a16:creationId xmlns:a16="http://schemas.microsoft.com/office/drawing/2014/main" id="{12665F28-82D4-4846-A5BC-C35F8A26548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5" name="Text 42">
          <a:extLst>
            <a:ext uri="{FF2B5EF4-FFF2-40B4-BE49-F238E27FC236}">
              <a16:creationId xmlns:a16="http://schemas.microsoft.com/office/drawing/2014/main" id="{03841EFB-8DD4-43A1-BB30-6C1A93D9D22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6" name="Text 1">
          <a:extLst>
            <a:ext uri="{FF2B5EF4-FFF2-40B4-BE49-F238E27FC236}">
              <a16:creationId xmlns:a16="http://schemas.microsoft.com/office/drawing/2014/main" id="{A856B88C-2481-46BD-907F-37E47E2E776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7" name="Text 2">
          <a:extLst>
            <a:ext uri="{FF2B5EF4-FFF2-40B4-BE49-F238E27FC236}">
              <a16:creationId xmlns:a16="http://schemas.microsoft.com/office/drawing/2014/main" id="{35CBE2E7-00A9-4919-9B84-CAC5108379C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8" name="Text 3">
          <a:extLst>
            <a:ext uri="{FF2B5EF4-FFF2-40B4-BE49-F238E27FC236}">
              <a16:creationId xmlns:a16="http://schemas.microsoft.com/office/drawing/2014/main" id="{94FBF0C7-F350-4B14-B0ED-725DBE76F2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69" name="Text 4">
          <a:extLst>
            <a:ext uri="{FF2B5EF4-FFF2-40B4-BE49-F238E27FC236}">
              <a16:creationId xmlns:a16="http://schemas.microsoft.com/office/drawing/2014/main" id="{D1413ACA-EE96-4B98-BABA-6D3BD91BDFE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0" name="Text 5">
          <a:extLst>
            <a:ext uri="{FF2B5EF4-FFF2-40B4-BE49-F238E27FC236}">
              <a16:creationId xmlns:a16="http://schemas.microsoft.com/office/drawing/2014/main" id="{6D37D1BE-539B-4C5E-94A0-55D9F728491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1" name="Text 6">
          <a:extLst>
            <a:ext uri="{FF2B5EF4-FFF2-40B4-BE49-F238E27FC236}">
              <a16:creationId xmlns:a16="http://schemas.microsoft.com/office/drawing/2014/main" id="{8A796B06-10C4-48C0-8749-E7F9A50F8F3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2" name="Text 7">
          <a:extLst>
            <a:ext uri="{FF2B5EF4-FFF2-40B4-BE49-F238E27FC236}">
              <a16:creationId xmlns:a16="http://schemas.microsoft.com/office/drawing/2014/main" id="{19C88F28-303A-48B3-A502-AC6CFC55B08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3" name="Text 8">
          <a:extLst>
            <a:ext uri="{FF2B5EF4-FFF2-40B4-BE49-F238E27FC236}">
              <a16:creationId xmlns:a16="http://schemas.microsoft.com/office/drawing/2014/main" id="{DC2575BC-3237-4EAC-910E-1AB1B40470C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4" name="Text 9">
          <a:extLst>
            <a:ext uri="{FF2B5EF4-FFF2-40B4-BE49-F238E27FC236}">
              <a16:creationId xmlns:a16="http://schemas.microsoft.com/office/drawing/2014/main" id="{66859E1D-D552-44EE-8C25-3115F5CB1A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5" name="Text 10">
          <a:extLst>
            <a:ext uri="{FF2B5EF4-FFF2-40B4-BE49-F238E27FC236}">
              <a16:creationId xmlns:a16="http://schemas.microsoft.com/office/drawing/2014/main" id="{DA4C3C95-D12A-4C02-A535-98A445D32D3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6" name="Text 11">
          <a:extLst>
            <a:ext uri="{FF2B5EF4-FFF2-40B4-BE49-F238E27FC236}">
              <a16:creationId xmlns:a16="http://schemas.microsoft.com/office/drawing/2014/main" id="{29E5052D-86EB-4D4A-A9D0-812FC329061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7" name="Text 12">
          <a:extLst>
            <a:ext uri="{FF2B5EF4-FFF2-40B4-BE49-F238E27FC236}">
              <a16:creationId xmlns:a16="http://schemas.microsoft.com/office/drawing/2014/main" id="{83C9D53C-1839-4583-94C1-5196C26567D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8" name="Text 13">
          <a:extLst>
            <a:ext uri="{FF2B5EF4-FFF2-40B4-BE49-F238E27FC236}">
              <a16:creationId xmlns:a16="http://schemas.microsoft.com/office/drawing/2014/main" id="{42167FB2-5A63-42F1-A4AF-D0839A701F2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79" name="Text 14">
          <a:extLst>
            <a:ext uri="{FF2B5EF4-FFF2-40B4-BE49-F238E27FC236}">
              <a16:creationId xmlns:a16="http://schemas.microsoft.com/office/drawing/2014/main" id="{40B45CDA-0584-4400-8917-6FDF5A67AA0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0" name="Text 15">
          <a:extLst>
            <a:ext uri="{FF2B5EF4-FFF2-40B4-BE49-F238E27FC236}">
              <a16:creationId xmlns:a16="http://schemas.microsoft.com/office/drawing/2014/main" id="{C0A166DD-9E6F-49DC-BCFA-495E97B2F19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1" name="Text 16">
          <a:extLst>
            <a:ext uri="{FF2B5EF4-FFF2-40B4-BE49-F238E27FC236}">
              <a16:creationId xmlns:a16="http://schemas.microsoft.com/office/drawing/2014/main" id="{D24F891C-C6E7-44AE-B263-C9C9F3C0F27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2" name="Text 17">
          <a:extLst>
            <a:ext uri="{FF2B5EF4-FFF2-40B4-BE49-F238E27FC236}">
              <a16:creationId xmlns:a16="http://schemas.microsoft.com/office/drawing/2014/main" id="{B571B4C8-8DAC-4FF4-A7AD-8B6EB12F622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3" name="Text 18">
          <a:extLst>
            <a:ext uri="{FF2B5EF4-FFF2-40B4-BE49-F238E27FC236}">
              <a16:creationId xmlns:a16="http://schemas.microsoft.com/office/drawing/2014/main" id="{C1090A71-D064-48DD-8FED-EA2A9887F74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4" name="Text 19">
          <a:extLst>
            <a:ext uri="{FF2B5EF4-FFF2-40B4-BE49-F238E27FC236}">
              <a16:creationId xmlns:a16="http://schemas.microsoft.com/office/drawing/2014/main" id="{02B1C6B4-8560-48ED-A6D5-1BED2B602A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5" name="Text 20">
          <a:extLst>
            <a:ext uri="{FF2B5EF4-FFF2-40B4-BE49-F238E27FC236}">
              <a16:creationId xmlns:a16="http://schemas.microsoft.com/office/drawing/2014/main" id="{5C939529-AA35-4E47-80D7-91C0C456145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6" name="Text 21">
          <a:extLst>
            <a:ext uri="{FF2B5EF4-FFF2-40B4-BE49-F238E27FC236}">
              <a16:creationId xmlns:a16="http://schemas.microsoft.com/office/drawing/2014/main" id="{F95F8FBF-706D-46C8-AD35-9A2B5BD2055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7" name="Text 22">
          <a:extLst>
            <a:ext uri="{FF2B5EF4-FFF2-40B4-BE49-F238E27FC236}">
              <a16:creationId xmlns:a16="http://schemas.microsoft.com/office/drawing/2014/main" id="{389AE0D3-F54C-4A5C-97C2-0DD133B3104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8" name="Text 23">
          <a:extLst>
            <a:ext uri="{FF2B5EF4-FFF2-40B4-BE49-F238E27FC236}">
              <a16:creationId xmlns:a16="http://schemas.microsoft.com/office/drawing/2014/main" id="{E87CD226-BB68-4091-91A6-6754A99258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89" name="Text 24">
          <a:extLst>
            <a:ext uri="{FF2B5EF4-FFF2-40B4-BE49-F238E27FC236}">
              <a16:creationId xmlns:a16="http://schemas.microsoft.com/office/drawing/2014/main" id="{900ED456-0377-4CF5-8803-9F7023F5DA7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0" name="Text 25">
          <a:extLst>
            <a:ext uri="{FF2B5EF4-FFF2-40B4-BE49-F238E27FC236}">
              <a16:creationId xmlns:a16="http://schemas.microsoft.com/office/drawing/2014/main" id="{7797E1F1-390F-453C-A5F0-91B9ADEF496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1" name="Text 26">
          <a:extLst>
            <a:ext uri="{FF2B5EF4-FFF2-40B4-BE49-F238E27FC236}">
              <a16:creationId xmlns:a16="http://schemas.microsoft.com/office/drawing/2014/main" id="{B76E9FAA-FD9A-455F-80AA-0AAC50BA5A6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2" name="Text 27">
          <a:extLst>
            <a:ext uri="{FF2B5EF4-FFF2-40B4-BE49-F238E27FC236}">
              <a16:creationId xmlns:a16="http://schemas.microsoft.com/office/drawing/2014/main" id="{586B3CEF-205D-4A07-8661-C6C0322800D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3" name="Text 28">
          <a:extLst>
            <a:ext uri="{FF2B5EF4-FFF2-40B4-BE49-F238E27FC236}">
              <a16:creationId xmlns:a16="http://schemas.microsoft.com/office/drawing/2014/main" id="{60ABC6CE-69B7-4F57-A6FC-9809A766DB1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4" name="Text 29">
          <a:extLst>
            <a:ext uri="{FF2B5EF4-FFF2-40B4-BE49-F238E27FC236}">
              <a16:creationId xmlns:a16="http://schemas.microsoft.com/office/drawing/2014/main" id="{7EA17D44-FEB7-4F88-9D73-E24171D24BE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5" name="Text 30">
          <a:extLst>
            <a:ext uri="{FF2B5EF4-FFF2-40B4-BE49-F238E27FC236}">
              <a16:creationId xmlns:a16="http://schemas.microsoft.com/office/drawing/2014/main" id="{C9CC1041-DB3E-490A-B851-8BABF4A5DCA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6" name="Text 31">
          <a:extLst>
            <a:ext uri="{FF2B5EF4-FFF2-40B4-BE49-F238E27FC236}">
              <a16:creationId xmlns:a16="http://schemas.microsoft.com/office/drawing/2014/main" id="{A2C82DA3-D922-4CEB-8048-AE4C8208C4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7" name="Text 32">
          <a:extLst>
            <a:ext uri="{FF2B5EF4-FFF2-40B4-BE49-F238E27FC236}">
              <a16:creationId xmlns:a16="http://schemas.microsoft.com/office/drawing/2014/main" id="{9AC25093-D66C-4426-BDF8-31004A62BD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8" name="Text 33">
          <a:extLst>
            <a:ext uri="{FF2B5EF4-FFF2-40B4-BE49-F238E27FC236}">
              <a16:creationId xmlns:a16="http://schemas.microsoft.com/office/drawing/2014/main" id="{74B4FF08-02D7-4068-BF72-B00CE4FFCF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499" name="Text 34">
          <a:extLst>
            <a:ext uri="{FF2B5EF4-FFF2-40B4-BE49-F238E27FC236}">
              <a16:creationId xmlns:a16="http://schemas.microsoft.com/office/drawing/2014/main" id="{39ABB048-A87D-416D-8FC9-4FB880E700B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0" name="Text 35">
          <a:extLst>
            <a:ext uri="{FF2B5EF4-FFF2-40B4-BE49-F238E27FC236}">
              <a16:creationId xmlns:a16="http://schemas.microsoft.com/office/drawing/2014/main" id="{7DA4C63C-133A-4DB4-977E-B0601BBCC10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1" name="Text 36">
          <a:extLst>
            <a:ext uri="{FF2B5EF4-FFF2-40B4-BE49-F238E27FC236}">
              <a16:creationId xmlns:a16="http://schemas.microsoft.com/office/drawing/2014/main" id="{D7D3B2BF-1ED0-45DE-B409-3B81158F27D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2" name="Text 37">
          <a:extLst>
            <a:ext uri="{FF2B5EF4-FFF2-40B4-BE49-F238E27FC236}">
              <a16:creationId xmlns:a16="http://schemas.microsoft.com/office/drawing/2014/main" id="{B00586BA-B7FD-413E-A12C-9F07E333D18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3" name="Text 38">
          <a:extLst>
            <a:ext uri="{FF2B5EF4-FFF2-40B4-BE49-F238E27FC236}">
              <a16:creationId xmlns:a16="http://schemas.microsoft.com/office/drawing/2014/main" id="{B73FC7DF-97C9-4308-909A-EE6231F61FA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4" name="Text 39">
          <a:extLst>
            <a:ext uri="{FF2B5EF4-FFF2-40B4-BE49-F238E27FC236}">
              <a16:creationId xmlns:a16="http://schemas.microsoft.com/office/drawing/2014/main" id="{F192D7A5-F4E5-4E04-9452-99DAE590079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5" name="Text 40">
          <a:extLst>
            <a:ext uri="{FF2B5EF4-FFF2-40B4-BE49-F238E27FC236}">
              <a16:creationId xmlns:a16="http://schemas.microsoft.com/office/drawing/2014/main" id="{E7AB79B0-5280-4184-81B2-331D43C3E41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6" name="Text 41">
          <a:extLst>
            <a:ext uri="{FF2B5EF4-FFF2-40B4-BE49-F238E27FC236}">
              <a16:creationId xmlns:a16="http://schemas.microsoft.com/office/drawing/2014/main" id="{5FD11B00-25C2-401D-AF8E-198F90686D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07" name="Text 42">
          <a:extLst>
            <a:ext uri="{FF2B5EF4-FFF2-40B4-BE49-F238E27FC236}">
              <a16:creationId xmlns:a16="http://schemas.microsoft.com/office/drawing/2014/main" id="{789D893C-B923-4334-BA5D-07A57346803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08" name="Text 3">
          <a:extLst>
            <a:ext uri="{FF2B5EF4-FFF2-40B4-BE49-F238E27FC236}">
              <a16:creationId xmlns:a16="http://schemas.microsoft.com/office/drawing/2014/main" id="{217ECC4C-C2C3-48BD-8700-DC7D9AEDDD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09" name="Text 4">
          <a:extLst>
            <a:ext uri="{FF2B5EF4-FFF2-40B4-BE49-F238E27FC236}">
              <a16:creationId xmlns:a16="http://schemas.microsoft.com/office/drawing/2014/main" id="{CF28AAC8-5D55-4FA6-9957-B3002321AD2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0" name="Text 5">
          <a:extLst>
            <a:ext uri="{FF2B5EF4-FFF2-40B4-BE49-F238E27FC236}">
              <a16:creationId xmlns:a16="http://schemas.microsoft.com/office/drawing/2014/main" id="{22543A13-BD0C-4EB9-B84C-8CB42580679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1" name="Text 6">
          <a:extLst>
            <a:ext uri="{FF2B5EF4-FFF2-40B4-BE49-F238E27FC236}">
              <a16:creationId xmlns:a16="http://schemas.microsoft.com/office/drawing/2014/main" id="{231B8C22-9D0E-4A9B-90C1-7AF7CC5C1D7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2" name="Text 7">
          <a:extLst>
            <a:ext uri="{FF2B5EF4-FFF2-40B4-BE49-F238E27FC236}">
              <a16:creationId xmlns:a16="http://schemas.microsoft.com/office/drawing/2014/main" id="{C9416785-B210-4734-9C86-F175C51C6C7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3" name="Text 8">
          <a:extLst>
            <a:ext uri="{FF2B5EF4-FFF2-40B4-BE49-F238E27FC236}">
              <a16:creationId xmlns:a16="http://schemas.microsoft.com/office/drawing/2014/main" id="{1BF6D743-1AB9-488D-90A3-98E1C84D99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4" name="Text 9">
          <a:extLst>
            <a:ext uri="{FF2B5EF4-FFF2-40B4-BE49-F238E27FC236}">
              <a16:creationId xmlns:a16="http://schemas.microsoft.com/office/drawing/2014/main" id="{28564744-AE07-45B0-89B9-E1195835C03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5" name="Text 10">
          <a:extLst>
            <a:ext uri="{FF2B5EF4-FFF2-40B4-BE49-F238E27FC236}">
              <a16:creationId xmlns:a16="http://schemas.microsoft.com/office/drawing/2014/main" id="{4E9D5C7A-2A14-4056-9BC7-D4597AC7CCA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6" name="Text 11">
          <a:extLst>
            <a:ext uri="{FF2B5EF4-FFF2-40B4-BE49-F238E27FC236}">
              <a16:creationId xmlns:a16="http://schemas.microsoft.com/office/drawing/2014/main" id="{5037A16A-B67D-4FD2-8B90-6482FA1144C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7" name="Text 12">
          <a:extLst>
            <a:ext uri="{FF2B5EF4-FFF2-40B4-BE49-F238E27FC236}">
              <a16:creationId xmlns:a16="http://schemas.microsoft.com/office/drawing/2014/main" id="{6F06FB5C-44B5-4CCF-AAF4-80D121D1C5D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8" name="Text 13">
          <a:extLst>
            <a:ext uri="{FF2B5EF4-FFF2-40B4-BE49-F238E27FC236}">
              <a16:creationId xmlns:a16="http://schemas.microsoft.com/office/drawing/2014/main" id="{272846BD-4702-4830-91EF-9E8F91347F9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19" name="Text 14">
          <a:extLst>
            <a:ext uri="{FF2B5EF4-FFF2-40B4-BE49-F238E27FC236}">
              <a16:creationId xmlns:a16="http://schemas.microsoft.com/office/drawing/2014/main" id="{DCD56F56-A9E4-4354-AEC4-EA27EA31242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0" name="Text 15">
          <a:extLst>
            <a:ext uri="{FF2B5EF4-FFF2-40B4-BE49-F238E27FC236}">
              <a16:creationId xmlns:a16="http://schemas.microsoft.com/office/drawing/2014/main" id="{0746B1EA-07BE-4A60-8910-E21DA832735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1" name="Text 16">
          <a:extLst>
            <a:ext uri="{FF2B5EF4-FFF2-40B4-BE49-F238E27FC236}">
              <a16:creationId xmlns:a16="http://schemas.microsoft.com/office/drawing/2014/main" id="{8474B6EE-915E-441A-B627-71238DF9379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2" name="Text 17">
          <a:extLst>
            <a:ext uri="{FF2B5EF4-FFF2-40B4-BE49-F238E27FC236}">
              <a16:creationId xmlns:a16="http://schemas.microsoft.com/office/drawing/2014/main" id="{5F0C7FFD-50CC-494F-ABEF-4B5E5DA64CD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3" name="Text 18">
          <a:extLst>
            <a:ext uri="{FF2B5EF4-FFF2-40B4-BE49-F238E27FC236}">
              <a16:creationId xmlns:a16="http://schemas.microsoft.com/office/drawing/2014/main" id="{C9BF86BC-0879-4D97-A0DD-858B17DE91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4" name="Text 19">
          <a:extLst>
            <a:ext uri="{FF2B5EF4-FFF2-40B4-BE49-F238E27FC236}">
              <a16:creationId xmlns:a16="http://schemas.microsoft.com/office/drawing/2014/main" id="{D177D5F1-4AB5-442A-964B-DE5270AC03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5" name="Text 20">
          <a:extLst>
            <a:ext uri="{FF2B5EF4-FFF2-40B4-BE49-F238E27FC236}">
              <a16:creationId xmlns:a16="http://schemas.microsoft.com/office/drawing/2014/main" id="{AA39440A-C3CB-46D9-9D67-AB00D13C05F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6" name="Text 21">
          <a:extLst>
            <a:ext uri="{FF2B5EF4-FFF2-40B4-BE49-F238E27FC236}">
              <a16:creationId xmlns:a16="http://schemas.microsoft.com/office/drawing/2014/main" id="{C1CC597C-BE35-4F4C-8B12-96E8439AE8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7" name="Text 22">
          <a:extLst>
            <a:ext uri="{FF2B5EF4-FFF2-40B4-BE49-F238E27FC236}">
              <a16:creationId xmlns:a16="http://schemas.microsoft.com/office/drawing/2014/main" id="{44A16A6E-515C-4C01-A570-F050BD5C35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8" name="Text 23">
          <a:extLst>
            <a:ext uri="{FF2B5EF4-FFF2-40B4-BE49-F238E27FC236}">
              <a16:creationId xmlns:a16="http://schemas.microsoft.com/office/drawing/2014/main" id="{9B0A7843-C6FC-4A06-BA3E-9292DDB5D8E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29" name="Text 24">
          <a:extLst>
            <a:ext uri="{FF2B5EF4-FFF2-40B4-BE49-F238E27FC236}">
              <a16:creationId xmlns:a16="http://schemas.microsoft.com/office/drawing/2014/main" id="{36D6FDEF-C0D6-4568-9B4D-11A78C7C3F2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0" name="Text 25">
          <a:extLst>
            <a:ext uri="{FF2B5EF4-FFF2-40B4-BE49-F238E27FC236}">
              <a16:creationId xmlns:a16="http://schemas.microsoft.com/office/drawing/2014/main" id="{5805B4DF-8096-4B0D-9845-0191C0E7092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1" name="Text 26">
          <a:extLst>
            <a:ext uri="{FF2B5EF4-FFF2-40B4-BE49-F238E27FC236}">
              <a16:creationId xmlns:a16="http://schemas.microsoft.com/office/drawing/2014/main" id="{FBA32546-53C9-40C3-AF41-31669AFE05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2" name="Text 27">
          <a:extLst>
            <a:ext uri="{FF2B5EF4-FFF2-40B4-BE49-F238E27FC236}">
              <a16:creationId xmlns:a16="http://schemas.microsoft.com/office/drawing/2014/main" id="{7386C5A7-79E2-427C-BFFD-1D788FA21B2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3" name="Text 28">
          <a:extLst>
            <a:ext uri="{FF2B5EF4-FFF2-40B4-BE49-F238E27FC236}">
              <a16:creationId xmlns:a16="http://schemas.microsoft.com/office/drawing/2014/main" id="{C3F2FD7D-4F35-474F-8770-D46A1EC563C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4" name="Text 29">
          <a:extLst>
            <a:ext uri="{FF2B5EF4-FFF2-40B4-BE49-F238E27FC236}">
              <a16:creationId xmlns:a16="http://schemas.microsoft.com/office/drawing/2014/main" id="{A164AD31-8B38-421B-BB2A-7E4B8FBEF39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5" name="Text 30">
          <a:extLst>
            <a:ext uri="{FF2B5EF4-FFF2-40B4-BE49-F238E27FC236}">
              <a16:creationId xmlns:a16="http://schemas.microsoft.com/office/drawing/2014/main" id="{30DE6BB1-AEA0-4F3C-829A-B5B6D3DB2EC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6" name="Text 31">
          <a:extLst>
            <a:ext uri="{FF2B5EF4-FFF2-40B4-BE49-F238E27FC236}">
              <a16:creationId xmlns:a16="http://schemas.microsoft.com/office/drawing/2014/main" id="{F2584340-400D-4DB8-B1DE-9D9FEDCEF1B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7" name="Text 32">
          <a:extLst>
            <a:ext uri="{FF2B5EF4-FFF2-40B4-BE49-F238E27FC236}">
              <a16:creationId xmlns:a16="http://schemas.microsoft.com/office/drawing/2014/main" id="{FC92A2DF-C189-464F-912A-19CABAADF8B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8" name="Text 33">
          <a:extLst>
            <a:ext uri="{FF2B5EF4-FFF2-40B4-BE49-F238E27FC236}">
              <a16:creationId xmlns:a16="http://schemas.microsoft.com/office/drawing/2014/main" id="{3FF3722C-0300-4173-A86A-B67F63F8412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39" name="Text 34">
          <a:extLst>
            <a:ext uri="{FF2B5EF4-FFF2-40B4-BE49-F238E27FC236}">
              <a16:creationId xmlns:a16="http://schemas.microsoft.com/office/drawing/2014/main" id="{6A8D94FB-5C9A-4B1E-956B-A25231DB049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0" name="Text 35">
          <a:extLst>
            <a:ext uri="{FF2B5EF4-FFF2-40B4-BE49-F238E27FC236}">
              <a16:creationId xmlns:a16="http://schemas.microsoft.com/office/drawing/2014/main" id="{C8AAAFA0-6D21-47AE-958A-38086D1C51E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1" name="Text 36">
          <a:extLst>
            <a:ext uri="{FF2B5EF4-FFF2-40B4-BE49-F238E27FC236}">
              <a16:creationId xmlns:a16="http://schemas.microsoft.com/office/drawing/2014/main" id="{445109B6-E52F-4A79-A6C7-0B999F14825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2" name="Text 37">
          <a:extLst>
            <a:ext uri="{FF2B5EF4-FFF2-40B4-BE49-F238E27FC236}">
              <a16:creationId xmlns:a16="http://schemas.microsoft.com/office/drawing/2014/main" id="{A6D344A4-7F60-4E49-9DC3-E556C9B4383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3" name="Text 38">
          <a:extLst>
            <a:ext uri="{FF2B5EF4-FFF2-40B4-BE49-F238E27FC236}">
              <a16:creationId xmlns:a16="http://schemas.microsoft.com/office/drawing/2014/main" id="{9687C83A-6493-485F-84E1-ED38C053CDB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4" name="Text 39">
          <a:extLst>
            <a:ext uri="{FF2B5EF4-FFF2-40B4-BE49-F238E27FC236}">
              <a16:creationId xmlns:a16="http://schemas.microsoft.com/office/drawing/2014/main" id="{72DDF426-144C-42B0-913A-2607E11A95B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5" name="Text 40">
          <a:extLst>
            <a:ext uri="{FF2B5EF4-FFF2-40B4-BE49-F238E27FC236}">
              <a16:creationId xmlns:a16="http://schemas.microsoft.com/office/drawing/2014/main" id="{8DFA8E4A-DD1D-437C-9761-B8800DA430D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6" name="Text 41">
          <a:extLst>
            <a:ext uri="{FF2B5EF4-FFF2-40B4-BE49-F238E27FC236}">
              <a16:creationId xmlns:a16="http://schemas.microsoft.com/office/drawing/2014/main" id="{4D9FE865-0CE5-4950-BB6D-99E9F471E73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90170</xdr:rowOff>
    </xdr:to>
    <xdr:sp macro="" textlink="">
      <xdr:nvSpPr>
        <xdr:cNvPr id="1547" name="Text 42">
          <a:extLst>
            <a:ext uri="{FF2B5EF4-FFF2-40B4-BE49-F238E27FC236}">
              <a16:creationId xmlns:a16="http://schemas.microsoft.com/office/drawing/2014/main" id="{3288E226-498A-4CF2-91EF-C7F3715CB6F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48" name="Text 1">
          <a:extLst>
            <a:ext uri="{FF2B5EF4-FFF2-40B4-BE49-F238E27FC236}">
              <a16:creationId xmlns:a16="http://schemas.microsoft.com/office/drawing/2014/main" id="{65FB65A5-1945-4BA8-A3F4-ACD61FB18AC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49" name="Text 2">
          <a:extLst>
            <a:ext uri="{FF2B5EF4-FFF2-40B4-BE49-F238E27FC236}">
              <a16:creationId xmlns:a16="http://schemas.microsoft.com/office/drawing/2014/main" id="{686432C6-A750-4F6E-90C4-A34BC28DEDB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0" name="Text 3">
          <a:extLst>
            <a:ext uri="{FF2B5EF4-FFF2-40B4-BE49-F238E27FC236}">
              <a16:creationId xmlns:a16="http://schemas.microsoft.com/office/drawing/2014/main" id="{DFF5401C-53CA-40AB-A29F-F352BF7927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1" name="Text 4">
          <a:extLst>
            <a:ext uri="{FF2B5EF4-FFF2-40B4-BE49-F238E27FC236}">
              <a16:creationId xmlns:a16="http://schemas.microsoft.com/office/drawing/2014/main" id="{0A657D0F-6ECC-459E-9BEF-F4E565FFF28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2" name="Text 5">
          <a:extLst>
            <a:ext uri="{FF2B5EF4-FFF2-40B4-BE49-F238E27FC236}">
              <a16:creationId xmlns:a16="http://schemas.microsoft.com/office/drawing/2014/main" id="{D76EBAC5-2A5D-485F-88F1-B8DF04403F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3" name="Text 6">
          <a:extLst>
            <a:ext uri="{FF2B5EF4-FFF2-40B4-BE49-F238E27FC236}">
              <a16:creationId xmlns:a16="http://schemas.microsoft.com/office/drawing/2014/main" id="{6204A0B9-1393-4A90-B538-156EEBB87C8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4" name="Text 7">
          <a:extLst>
            <a:ext uri="{FF2B5EF4-FFF2-40B4-BE49-F238E27FC236}">
              <a16:creationId xmlns:a16="http://schemas.microsoft.com/office/drawing/2014/main" id="{DB88941B-9746-4990-BE21-2D682A73AE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5" name="Text 8">
          <a:extLst>
            <a:ext uri="{FF2B5EF4-FFF2-40B4-BE49-F238E27FC236}">
              <a16:creationId xmlns:a16="http://schemas.microsoft.com/office/drawing/2014/main" id="{9AC791D0-DA5D-4A65-8CC0-8FEED199660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6" name="Text 9">
          <a:extLst>
            <a:ext uri="{FF2B5EF4-FFF2-40B4-BE49-F238E27FC236}">
              <a16:creationId xmlns:a16="http://schemas.microsoft.com/office/drawing/2014/main" id="{6FA688BD-AF72-4C42-821C-939977FA915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7" name="Text 10">
          <a:extLst>
            <a:ext uri="{FF2B5EF4-FFF2-40B4-BE49-F238E27FC236}">
              <a16:creationId xmlns:a16="http://schemas.microsoft.com/office/drawing/2014/main" id="{F8F9CD58-52FC-4078-8816-832D4CA410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8" name="Text 11">
          <a:extLst>
            <a:ext uri="{FF2B5EF4-FFF2-40B4-BE49-F238E27FC236}">
              <a16:creationId xmlns:a16="http://schemas.microsoft.com/office/drawing/2014/main" id="{9CE5A777-48A4-43CE-95CB-7D1B4A7D419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59" name="Text 12">
          <a:extLst>
            <a:ext uri="{FF2B5EF4-FFF2-40B4-BE49-F238E27FC236}">
              <a16:creationId xmlns:a16="http://schemas.microsoft.com/office/drawing/2014/main" id="{0CC37507-DFEB-4B6B-B53B-56A542201A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0" name="Text 13">
          <a:extLst>
            <a:ext uri="{FF2B5EF4-FFF2-40B4-BE49-F238E27FC236}">
              <a16:creationId xmlns:a16="http://schemas.microsoft.com/office/drawing/2014/main" id="{199A3FF5-53B4-4F6F-B5A7-41FA910BFE3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1" name="Text 14">
          <a:extLst>
            <a:ext uri="{FF2B5EF4-FFF2-40B4-BE49-F238E27FC236}">
              <a16:creationId xmlns:a16="http://schemas.microsoft.com/office/drawing/2014/main" id="{28269650-354F-4640-83CD-E2EBC254635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2" name="Text 15">
          <a:extLst>
            <a:ext uri="{FF2B5EF4-FFF2-40B4-BE49-F238E27FC236}">
              <a16:creationId xmlns:a16="http://schemas.microsoft.com/office/drawing/2014/main" id="{E136FE4C-BD6F-4396-888C-8B5A0E2C230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3" name="Text 16">
          <a:extLst>
            <a:ext uri="{FF2B5EF4-FFF2-40B4-BE49-F238E27FC236}">
              <a16:creationId xmlns:a16="http://schemas.microsoft.com/office/drawing/2014/main" id="{D8AE4C2A-3810-4875-92D7-B7181DA79D1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4" name="Text 17">
          <a:extLst>
            <a:ext uri="{FF2B5EF4-FFF2-40B4-BE49-F238E27FC236}">
              <a16:creationId xmlns:a16="http://schemas.microsoft.com/office/drawing/2014/main" id="{B4C0B885-8923-45E6-BD69-75433AF2E5A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5" name="Text 18">
          <a:extLst>
            <a:ext uri="{FF2B5EF4-FFF2-40B4-BE49-F238E27FC236}">
              <a16:creationId xmlns:a16="http://schemas.microsoft.com/office/drawing/2014/main" id="{F6643509-14B4-4A4D-BBBD-7556519B3B9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6" name="Text 19">
          <a:extLst>
            <a:ext uri="{FF2B5EF4-FFF2-40B4-BE49-F238E27FC236}">
              <a16:creationId xmlns:a16="http://schemas.microsoft.com/office/drawing/2014/main" id="{DF6F4AB2-2A47-4225-8195-27AD40C115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7" name="Text 20">
          <a:extLst>
            <a:ext uri="{FF2B5EF4-FFF2-40B4-BE49-F238E27FC236}">
              <a16:creationId xmlns:a16="http://schemas.microsoft.com/office/drawing/2014/main" id="{006C9F19-17BD-45BD-97D7-77A0B3ACFE2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8" name="Text 21">
          <a:extLst>
            <a:ext uri="{FF2B5EF4-FFF2-40B4-BE49-F238E27FC236}">
              <a16:creationId xmlns:a16="http://schemas.microsoft.com/office/drawing/2014/main" id="{28886273-5B4D-4AF9-B4C9-1FD9FE8909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69" name="Text 22">
          <a:extLst>
            <a:ext uri="{FF2B5EF4-FFF2-40B4-BE49-F238E27FC236}">
              <a16:creationId xmlns:a16="http://schemas.microsoft.com/office/drawing/2014/main" id="{7CBFE76D-BAFC-4EE1-84B6-B9E0698F09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0" name="Text 23">
          <a:extLst>
            <a:ext uri="{FF2B5EF4-FFF2-40B4-BE49-F238E27FC236}">
              <a16:creationId xmlns:a16="http://schemas.microsoft.com/office/drawing/2014/main" id="{2ADA04AE-5742-4C07-977F-FEF48EDBEB9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1" name="Text 24">
          <a:extLst>
            <a:ext uri="{FF2B5EF4-FFF2-40B4-BE49-F238E27FC236}">
              <a16:creationId xmlns:a16="http://schemas.microsoft.com/office/drawing/2014/main" id="{EBC80B9E-4685-4AC0-A58E-51E34489E20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2" name="Text 25">
          <a:extLst>
            <a:ext uri="{FF2B5EF4-FFF2-40B4-BE49-F238E27FC236}">
              <a16:creationId xmlns:a16="http://schemas.microsoft.com/office/drawing/2014/main" id="{37AAE495-78D2-433F-A1EA-FD5AF0B4F12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3" name="Text 26">
          <a:extLst>
            <a:ext uri="{FF2B5EF4-FFF2-40B4-BE49-F238E27FC236}">
              <a16:creationId xmlns:a16="http://schemas.microsoft.com/office/drawing/2014/main" id="{32E52E00-0FE8-42B1-9724-92A6F67272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4" name="Text 27">
          <a:extLst>
            <a:ext uri="{FF2B5EF4-FFF2-40B4-BE49-F238E27FC236}">
              <a16:creationId xmlns:a16="http://schemas.microsoft.com/office/drawing/2014/main" id="{04CE5AEF-0F5D-4836-88EC-09F6FF338FE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5" name="Text 28">
          <a:extLst>
            <a:ext uri="{FF2B5EF4-FFF2-40B4-BE49-F238E27FC236}">
              <a16:creationId xmlns:a16="http://schemas.microsoft.com/office/drawing/2014/main" id="{BC74DAB9-91D3-4518-A89B-C863EFBADBE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6" name="Text 29">
          <a:extLst>
            <a:ext uri="{FF2B5EF4-FFF2-40B4-BE49-F238E27FC236}">
              <a16:creationId xmlns:a16="http://schemas.microsoft.com/office/drawing/2014/main" id="{7A6E943A-BEC1-4CBA-9C1C-27865FEDB1A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7" name="Text 30">
          <a:extLst>
            <a:ext uri="{FF2B5EF4-FFF2-40B4-BE49-F238E27FC236}">
              <a16:creationId xmlns:a16="http://schemas.microsoft.com/office/drawing/2014/main" id="{3322736A-BE41-432B-8CE9-69BED558344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8" name="Text 31">
          <a:extLst>
            <a:ext uri="{FF2B5EF4-FFF2-40B4-BE49-F238E27FC236}">
              <a16:creationId xmlns:a16="http://schemas.microsoft.com/office/drawing/2014/main" id="{0B86F2EC-ACDA-4EEA-B066-C530A215E0B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79" name="Text 32">
          <a:extLst>
            <a:ext uri="{FF2B5EF4-FFF2-40B4-BE49-F238E27FC236}">
              <a16:creationId xmlns:a16="http://schemas.microsoft.com/office/drawing/2014/main" id="{BB4785A2-73F7-4B8E-A999-73CA25674C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0" name="Text 33">
          <a:extLst>
            <a:ext uri="{FF2B5EF4-FFF2-40B4-BE49-F238E27FC236}">
              <a16:creationId xmlns:a16="http://schemas.microsoft.com/office/drawing/2014/main" id="{EA690969-8706-47B0-8F52-19A375106AD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1" name="Text 34">
          <a:extLst>
            <a:ext uri="{FF2B5EF4-FFF2-40B4-BE49-F238E27FC236}">
              <a16:creationId xmlns:a16="http://schemas.microsoft.com/office/drawing/2014/main" id="{ABB6B7EE-4F5B-4717-9DCA-9181C0192B7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2" name="Text 35">
          <a:extLst>
            <a:ext uri="{FF2B5EF4-FFF2-40B4-BE49-F238E27FC236}">
              <a16:creationId xmlns:a16="http://schemas.microsoft.com/office/drawing/2014/main" id="{B04B6226-6590-480F-B770-C6F827F97E2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3" name="Text 36">
          <a:extLst>
            <a:ext uri="{FF2B5EF4-FFF2-40B4-BE49-F238E27FC236}">
              <a16:creationId xmlns:a16="http://schemas.microsoft.com/office/drawing/2014/main" id="{CD502830-C89B-4C6F-A8AC-E4D00FEC8B5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4" name="Text 37">
          <a:extLst>
            <a:ext uri="{FF2B5EF4-FFF2-40B4-BE49-F238E27FC236}">
              <a16:creationId xmlns:a16="http://schemas.microsoft.com/office/drawing/2014/main" id="{E6CDA9C0-94E0-442F-9B19-BCF7087B6BD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5" name="Text 38">
          <a:extLst>
            <a:ext uri="{FF2B5EF4-FFF2-40B4-BE49-F238E27FC236}">
              <a16:creationId xmlns:a16="http://schemas.microsoft.com/office/drawing/2014/main" id="{F9611BA4-6BA2-4C05-A803-DDD40E23FB9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6" name="Text 39">
          <a:extLst>
            <a:ext uri="{FF2B5EF4-FFF2-40B4-BE49-F238E27FC236}">
              <a16:creationId xmlns:a16="http://schemas.microsoft.com/office/drawing/2014/main" id="{713E9064-B01A-4A43-8D59-7AB75ECC3FC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7" name="Text 40">
          <a:extLst>
            <a:ext uri="{FF2B5EF4-FFF2-40B4-BE49-F238E27FC236}">
              <a16:creationId xmlns:a16="http://schemas.microsoft.com/office/drawing/2014/main" id="{F2F7B85E-41C5-44FE-A0F7-C2B4D58298A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8" name="Text 41">
          <a:extLst>
            <a:ext uri="{FF2B5EF4-FFF2-40B4-BE49-F238E27FC236}">
              <a16:creationId xmlns:a16="http://schemas.microsoft.com/office/drawing/2014/main" id="{7344FE6E-5BB3-4672-89DC-B841CAD83DC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89" name="Text 42">
          <a:extLst>
            <a:ext uri="{FF2B5EF4-FFF2-40B4-BE49-F238E27FC236}">
              <a16:creationId xmlns:a16="http://schemas.microsoft.com/office/drawing/2014/main" id="{D13982E4-FE72-4060-BE59-19CE865135A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0" name="Text 1">
          <a:extLst>
            <a:ext uri="{FF2B5EF4-FFF2-40B4-BE49-F238E27FC236}">
              <a16:creationId xmlns:a16="http://schemas.microsoft.com/office/drawing/2014/main" id="{CD38FD85-2EAD-4E7D-A442-684D2E40286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1" name="Text 2">
          <a:extLst>
            <a:ext uri="{FF2B5EF4-FFF2-40B4-BE49-F238E27FC236}">
              <a16:creationId xmlns:a16="http://schemas.microsoft.com/office/drawing/2014/main" id="{7648D7D8-2AF4-47E1-B5A1-11F8781CF0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2" name="Text 3">
          <a:extLst>
            <a:ext uri="{FF2B5EF4-FFF2-40B4-BE49-F238E27FC236}">
              <a16:creationId xmlns:a16="http://schemas.microsoft.com/office/drawing/2014/main" id="{7BABDFA1-6003-4A59-90C1-6D3584458B1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3" name="Text 4">
          <a:extLst>
            <a:ext uri="{FF2B5EF4-FFF2-40B4-BE49-F238E27FC236}">
              <a16:creationId xmlns:a16="http://schemas.microsoft.com/office/drawing/2014/main" id="{9152ACFD-3A13-4453-8DF1-9E8FF338573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4" name="Text 5">
          <a:extLst>
            <a:ext uri="{FF2B5EF4-FFF2-40B4-BE49-F238E27FC236}">
              <a16:creationId xmlns:a16="http://schemas.microsoft.com/office/drawing/2014/main" id="{1E615DD6-A969-45DC-9D3E-314FA225866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5" name="Text 6">
          <a:extLst>
            <a:ext uri="{FF2B5EF4-FFF2-40B4-BE49-F238E27FC236}">
              <a16:creationId xmlns:a16="http://schemas.microsoft.com/office/drawing/2014/main" id="{872B82B3-B33E-43E6-BE0F-A687BD6AF5E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6" name="Text 7">
          <a:extLst>
            <a:ext uri="{FF2B5EF4-FFF2-40B4-BE49-F238E27FC236}">
              <a16:creationId xmlns:a16="http://schemas.microsoft.com/office/drawing/2014/main" id="{982AB3E0-D2A8-4A4D-8B3A-09F3BCBD517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7" name="Text 8">
          <a:extLst>
            <a:ext uri="{FF2B5EF4-FFF2-40B4-BE49-F238E27FC236}">
              <a16:creationId xmlns:a16="http://schemas.microsoft.com/office/drawing/2014/main" id="{2BD6BE5C-CFF9-4B49-A2AC-9BDC18B1BE5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8" name="Text 9">
          <a:extLst>
            <a:ext uri="{FF2B5EF4-FFF2-40B4-BE49-F238E27FC236}">
              <a16:creationId xmlns:a16="http://schemas.microsoft.com/office/drawing/2014/main" id="{E7C9AF09-B283-4AD7-9CB6-C027CCCFC5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599" name="Text 10">
          <a:extLst>
            <a:ext uri="{FF2B5EF4-FFF2-40B4-BE49-F238E27FC236}">
              <a16:creationId xmlns:a16="http://schemas.microsoft.com/office/drawing/2014/main" id="{3DE7759D-6CD8-4240-977D-9B2994CDB55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0" name="Text 11">
          <a:extLst>
            <a:ext uri="{FF2B5EF4-FFF2-40B4-BE49-F238E27FC236}">
              <a16:creationId xmlns:a16="http://schemas.microsoft.com/office/drawing/2014/main" id="{8B981769-8978-48D0-8A7C-657FDE7BFA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1" name="Text 12">
          <a:extLst>
            <a:ext uri="{FF2B5EF4-FFF2-40B4-BE49-F238E27FC236}">
              <a16:creationId xmlns:a16="http://schemas.microsoft.com/office/drawing/2014/main" id="{C5FCE31D-2193-462C-97B6-06B665F143C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2" name="Text 13">
          <a:extLst>
            <a:ext uri="{FF2B5EF4-FFF2-40B4-BE49-F238E27FC236}">
              <a16:creationId xmlns:a16="http://schemas.microsoft.com/office/drawing/2014/main" id="{24C7CAD1-1075-4178-9F11-D48BD14B536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3" name="Text 14">
          <a:extLst>
            <a:ext uri="{FF2B5EF4-FFF2-40B4-BE49-F238E27FC236}">
              <a16:creationId xmlns:a16="http://schemas.microsoft.com/office/drawing/2014/main" id="{9D503468-0477-43E0-A65E-A3776D92372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4" name="Text 15">
          <a:extLst>
            <a:ext uri="{FF2B5EF4-FFF2-40B4-BE49-F238E27FC236}">
              <a16:creationId xmlns:a16="http://schemas.microsoft.com/office/drawing/2014/main" id="{ACED794D-7DD6-4358-BF39-8D6B5BAB046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5" name="Text 16">
          <a:extLst>
            <a:ext uri="{FF2B5EF4-FFF2-40B4-BE49-F238E27FC236}">
              <a16:creationId xmlns:a16="http://schemas.microsoft.com/office/drawing/2014/main" id="{BDEDD056-4C68-4D37-87E1-7B03186DC3E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6" name="Text 17">
          <a:extLst>
            <a:ext uri="{FF2B5EF4-FFF2-40B4-BE49-F238E27FC236}">
              <a16:creationId xmlns:a16="http://schemas.microsoft.com/office/drawing/2014/main" id="{09DD4D0F-7BC3-4264-BD1F-00A5D845350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7" name="Text 18">
          <a:extLst>
            <a:ext uri="{FF2B5EF4-FFF2-40B4-BE49-F238E27FC236}">
              <a16:creationId xmlns:a16="http://schemas.microsoft.com/office/drawing/2014/main" id="{04C06009-672E-4FCF-9B35-412137DAF6B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8" name="Text 19">
          <a:extLst>
            <a:ext uri="{FF2B5EF4-FFF2-40B4-BE49-F238E27FC236}">
              <a16:creationId xmlns:a16="http://schemas.microsoft.com/office/drawing/2014/main" id="{293F78BE-27C1-47B8-A202-8537812A053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09" name="Text 20">
          <a:extLst>
            <a:ext uri="{FF2B5EF4-FFF2-40B4-BE49-F238E27FC236}">
              <a16:creationId xmlns:a16="http://schemas.microsoft.com/office/drawing/2014/main" id="{DEC7BF1A-198E-42DB-985C-26C6D869369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0" name="Text 21">
          <a:extLst>
            <a:ext uri="{FF2B5EF4-FFF2-40B4-BE49-F238E27FC236}">
              <a16:creationId xmlns:a16="http://schemas.microsoft.com/office/drawing/2014/main" id="{37D190AB-E274-4E31-9692-C7DC5E70FFE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1" name="Text 22">
          <a:extLst>
            <a:ext uri="{FF2B5EF4-FFF2-40B4-BE49-F238E27FC236}">
              <a16:creationId xmlns:a16="http://schemas.microsoft.com/office/drawing/2014/main" id="{57FC210E-8C32-461C-8321-6EA2EED46E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2" name="Text 23">
          <a:extLst>
            <a:ext uri="{FF2B5EF4-FFF2-40B4-BE49-F238E27FC236}">
              <a16:creationId xmlns:a16="http://schemas.microsoft.com/office/drawing/2014/main" id="{DFBDC2C3-2289-4126-B7CE-49F6A90930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3" name="Text 24">
          <a:extLst>
            <a:ext uri="{FF2B5EF4-FFF2-40B4-BE49-F238E27FC236}">
              <a16:creationId xmlns:a16="http://schemas.microsoft.com/office/drawing/2014/main" id="{219E3A3C-9B5C-417C-BECB-73398218030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4" name="Text 25">
          <a:extLst>
            <a:ext uri="{FF2B5EF4-FFF2-40B4-BE49-F238E27FC236}">
              <a16:creationId xmlns:a16="http://schemas.microsoft.com/office/drawing/2014/main" id="{D72CDAD8-06AA-436A-8E35-4F80E6AF689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5" name="Text 26">
          <a:extLst>
            <a:ext uri="{FF2B5EF4-FFF2-40B4-BE49-F238E27FC236}">
              <a16:creationId xmlns:a16="http://schemas.microsoft.com/office/drawing/2014/main" id="{398F1F61-1E33-4771-8284-2B267B1F4CF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6" name="Text 27">
          <a:extLst>
            <a:ext uri="{FF2B5EF4-FFF2-40B4-BE49-F238E27FC236}">
              <a16:creationId xmlns:a16="http://schemas.microsoft.com/office/drawing/2014/main" id="{5D6E8584-F177-40D4-90D5-01B3C8AD63A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7" name="Text 28">
          <a:extLst>
            <a:ext uri="{FF2B5EF4-FFF2-40B4-BE49-F238E27FC236}">
              <a16:creationId xmlns:a16="http://schemas.microsoft.com/office/drawing/2014/main" id="{0BB3693A-C55D-46A2-9C24-3C5802019E4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8" name="Text 29">
          <a:extLst>
            <a:ext uri="{FF2B5EF4-FFF2-40B4-BE49-F238E27FC236}">
              <a16:creationId xmlns:a16="http://schemas.microsoft.com/office/drawing/2014/main" id="{AB24F969-9C0E-4ACC-B925-CDF7AF012B7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19" name="Text 30">
          <a:extLst>
            <a:ext uri="{FF2B5EF4-FFF2-40B4-BE49-F238E27FC236}">
              <a16:creationId xmlns:a16="http://schemas.microsoft.com/office/drawing/2014/main" id="{5D50183D-53B0-493A-AD97-2B54824C438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0" name="Text 31">
          <a:extLst>
            <a:ext uri="{FF2B5EF4-FFF2-40B4-BE49-F238E27FC236}">
              <a16:creationId xmlns:a16="http://schemas.microsoft.com/office/drawing/2014/main" id="{710B57C3-E033-4325-A0FA-BBE2D471CF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1" name="Text 32">
          <a:extLst>
            <a:ext uri="{FF2B5EF4-FFF2-40B4-BE49-F238E27FC236}">
              <a16:creationId xmlns:a16="http://schemas.microsoft.com/office/drawing/2014/main" id="{41A28783-0D03-40E5-A30F-C47549554AC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2" name="Text 33">
          <a:extLst>
            <a:ext uri="{FF2B5EF4-FFF2-40B4-BE49-F238E27FC236}">
              <a16:creationId xmlns:a16="http://schemas.microsoft.com/office/drawing/2014/main" id="{22F17183-71DC-493C-A01E-5183307BBE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3" name="Text 34">
          <a:extLst>
            <a:ext uri="{FF2B5EF4-FFF2-40B4-BE49-F238E27FC236}">
              <a16:creationId xmlns:a16="http://schemas.microsoft.com/office/drawing/2014/main" id="{4998A771-04B4-4BB7-B2F7-E5BBE4C3E71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4" name="Text 35">
          <a:extLst>
            <a:ext uri="{FF2B5EF4-FFF2-40B4-BE49-F238E27FC236}">
              <a16:creationId xmlns:a16="http://schemas.microsoft.com/office/drawing/2014/main" id="{4C5C9B48-F180-4F3B-8617-3E6EB888D4A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5" name="Text 36">
          <a:extLst>
            <a:ext uri="{FF2B5EF4-FFF2-40B4-BE49-F238E27FC236}">
              <a16:creationId xmlns:a16="http://schemas.microsoft.com/office/drawing/2014/main" id="{0C3D35B2-57ED-41C7-BD80-052F77AA54C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6" name="Text 37">
          <a:extLst>
            <a:ext uri="{FF2B5EF4-FFF2-40B4-BE49-F238E27FC236}">
              <a16:creationId xmlns:a16="http://schemas.microsoft.com/office/drawing/2014/main" id="{8237EDC7-15B3-4C12-BE5B-054B3E35D24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7" name="Text 38">
          <a:extLst>
            <a:ext uri="{FF2B5EF4-FFF2-40B4-BE49-F238E27FC236}">
              <a16:creationId xmlns:a16="http://schemas.microsoft.com/office/drawing/2014/main" id="{58E4E91F-CE2C-4EEC-9D69-AE6CD53AF8B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8" name="Text 39">
          <a:extLst>
            <a:ext uri="{FF2B5EF4-FFF2-40B4-BE49-F238E27FC236}">
              <a16:creationId xmlns:a16="http://schemas.microsoft.com/office/drawing/2014/main" id="{AA324C35-74CE-4B79-A909-1288E56DE9B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29" name="Text 40">
          <a:extLst>
            <a:ext uri="{FF2B5EF4-FFF2-40B4-BE49-F238E27FC236}">
              <a16:creationId xmlns:a16="http://schemas.microsoft.com/office/drawing/2014/main" id="{B5D2FD75-55A1-43C1-A59B-600BD78E99D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0" name="Text 41">
          <a:extLst>
            <a:ext uri="{FF2B5EF4-FFF2-40B4-BE49-F238E27FC236}">
              <a16:creationId xmlns:a16="http://schemas.microsoft.com/office/drawing/2014/main" id="{8A6CA534-B504-4837-8487-EE538C386FA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1" name="Text 42">
          <a:extLst>
            <a:ext uri="{FF2B5EF4-FFF2-40B4-BE49-F238E27FC236}">
              <a16:creationId xmlns:a16="http://schemas.microsoft.com/office/drawing/2014/main" id="{DF642BC9-7C3E-4911-B84C-4939E6FB76F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2" name="Text 1">
          <a:extLst>
            <a:ext uri="{FF2B5EF4-FFF2-40B4-BE49-F238E27FC236}">
              <a16:creationId xmlns:a16="http://schemas.microsoft.com/office/drawing/2014/main" id="{4720C60D-4715-4840-953A-DE8BD77D3EE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3" name="Text 2">
          <a:extLst>
            <a:ext uri="{FF2B5EF4-FFF2-40B4-BE49-F238E27FC236}">
              <a16:creationId xmlns:a16="http://schemas.microsoft.com/office/drawing/2014/main" id="{C336CB8A-F144-4D12-B31F-D1A69FDA042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4" name="Text 3">
          <a:extLst>
            <a:ext uri="{FF2B5EF4-FFF2-40B4-BE49-F238E27FC236}">
              <a16:creationId xmlns:a16="http://schemas.microsoft.com/office/drawing/2014/main" id="{38963EBC-1691-4923-9013-A9BF9BEBD9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5" name="Text 4">
          <a:extLst>
            <a:ext uri="{FF2B5EF4-FFF2-40B4-BE49-F238E27FC236}">
              <a16:creationId xmlns:a16="http://schemas.microsoft.com/office/drawing/2014/main" id="{5D30E16E-32DA-46B7-8E8C-F18338661DF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6" name="Text 5">
          <a:extLst>
            <a:ext uri="{FF2B5EF4-FFF2-40B4-BE49-F238E27FC236}">
              <a16:creationId xmlns:a16="http://schemas.microsoft.com/office/drawing/2014/main" id="{8649E2D4-EAFC-47F7-B835-8D8A861E704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7" name="Text 6">
          <a:extLst>
            <a:ext uri="{FF2B5EF4-FFF2-40B4-BE49-F238E27FC236}">
              <a16:creationId xmlns:a16="http://schemas.microsoft.com/office/drawing/2014/main" id="{92C5EE9C-6245-470A-BEA9-7FBB2CF4AB4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8" name="Text 7">
          <a:extLst>
            <a:ext uri="{FF2B5EF4-FFF2-40B4-BE49-F238E27FC236}">
              <a16:creationId xmlns:a16="http://schemas.microsoft.com/office/drawing/2014/main" id="{7734D775-9DBF-4853-A083-7B1804B907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39" name="Text 8">
          <a:extLst>
            <a:ext uri="{FF2B5EF4-FFF2-40B4-BE49-F238E27FC236}">
              <a16:creationId xmlns:a16="http://schemas.microsoft.com/office/drawing/2014/main" id="{0F1A64F8-C3AA-45A9-BE2D-F6D00E061AF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0" name="Text 9">
          <a:extLst>
            <a:ext uri="{FF2B5EF4-FFF2-40B4-BE49-F238E27FC236}">
              <a16:creationId xmlns:a16="http://schemas.microsoft.com/office/drawing/2014/main" id="{65C349A6-C1F0-4408-8458-350A1D3EFE9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1" name="Text 10">
          <a:extLst>
            <a:ext uri="{FF2B5EF4-FFF2-40B4-BE49-F238E27FC236}">
              <a16:creationId xmlns:a16="http://schemas.microsoft.com/office/drawing/2014/main" id="{9E8EE16D-7678-4332-B9BA-D4DB909A596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2" name="Text 11">
          <a:extLst>
            <a:ext uri="{FF2B5EF4-FFF2-40B4-BE49-F238E27FC236}">
              <a16:creationId xmlns:a16="http://schemas.microsoft.com/office/drawing/2014/main" id="{BC9C0F48-9EC9-492C-A45D-5C16B7B83A4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3" name="Text 12">
          <a:extLst>
            <a:ext uri="{FF2B5EF4-FFF2-40B4-BE49-F238E27FC236}">
              <a16:creationId xmlns:a16="http://schemas.microsoft.com/office/drawing/2014/main" id="{5DF44F1D-9E6F-4E5F-A9E0-FDC969C5673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4" name="Text 13">
          <a:extLst>
            <a:ext uri="{FF2B5EF4-FFF2-40B4-BE49-F238E27FC236}">
              <a16:creationId xmlns:a16="http://schemas.microsoft.com/office/drawing/2014/main" id="{DE8CBAA4-9B3A-437E-906B-331F7070AE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5" name="Text 14">
          <a:extLst>
            <a:ext uri="{FF2B5EF4-FFF2-40B4-BE49-F238E27FC236}">
              <a16:creationId xmlns:a16="http://schemas.microsoft.com/office/drawing/2014/main" id="{8C6F01A9-09D1-4B69-AE7D-AF4AA79E683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6" name="Text 15">
          <a:extLst>
            <a:ext uri="{FF2B5EF4-FFF2-40B4-BE49-F238E27FC236}">
              <a16:creationId xmlns:a16="http://schemas.microsoft.com/office/drawing/2014/main" id="{3E0B42DA-6014-46DA-8BBD-D335BEAC473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7" name="Text 16">
          <a:extLst>
            <a:ext uri="{FF2B5EF4-FFF2-40B4-BE49-F238E27FC236}">
              <a16:creationId xmlns:a16="http://schemas.microsoft.com/office/drawing/2014/main" id="{0AF77F8B-F345-4BBC-8259-F3BAC0674FB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8" name="Text 17">
          <a:extLst>
            <a:ext uri="{FF2B5EF4-FFF2-40B4-BE49-F238E27FC236}">
              <a16:creationId xmlns:a16="http://schemas.microsoft.com/office/drawing/2014/main" id="{A8575105-BB91-4EC5-B450-46F18C33127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49" name="Text 18">
          <a:extLst>
            <a:ext uri="{FF2B5EF4-FFF2-40B4-BE49-F238E27FC236}">
              <a16:creationId xmlns:a16="http://schemas.microsoft.com/office/drawing/2014/main" id="{FFBAD545-A3ED-420F-9DF4-EDFC649F545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0" name="Text 19">
          <a:extLst>
            <a:ext uri="{FF2B5EF4-FFF2-40B4-BE49-F238E27FC236}">
              <a16:creationId xmlns:a16="http://schemas.microsoft.com/office/drawing/2014/main" id="{C48AF254-2FD6-4853-84F5-DD87B2449B0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1" name="Text 20">
          <a:extLst>
            <a:ext uri="{FF2B5EF4-FFF2-40B4-BE49-F238E27FC236}">
              <a16:creationId xmlns:a16="http://schemas.microsoft.com/office/drawing/2014/main" id="{7A6BF037-1145-497C-8D1B-839905F65AF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2" name="Text 21">
          <a:extLst>
            <a:ext uri="{FF2B5EF4-FFF2-40B4-BE49-F238E27FC236}">
              <a16:creationId xmlns:a16="http://schemas.microsoft.com/office/drawing/2014/main" id="{FA5208EE-6CE5-404F-911A-581C2E536CC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3" name="Text 22">
          <a:extLst>
            <a:ext uri="{FF2B5EF4-FFF2-40B4-BE49-F238E27FC236}">
              <a16:creationId xmlns:a16="http://schemas.microsoft.com/office/drawing/2014/main" id="{4DD01CD7-B396-486F-9406-86E44C11B12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4" name="Text 23">
          <a:extLst>
            <a:ext uri="{FF2B5EF4-FFF2-40B4-BE49-F238E27FC236}">
              <a16:creationId xmlns:a16="http://schemas.microsoft.com/office/drawing/2014/main" id="{0F2737F3-E0FD-4C90-BEE5-4EBEC3BC70C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5" name="Text 24">
          <a:extLst>
            <a:ext uri="{FF2B5EF4-FFF2-40B4-BE49-F238E27FC236}">
              <a16:creationId xmlns:a16="http://schemas.microsoft.com/office/drawing/2014/main" id="{FBB358DC-2B7C-47CA-8912-9831A5337A6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6" name="Text 25">
          <a:extLst>
            <a:ext uri="{FF2B5EF4-FFF2-40B4-BE49-F238E27FC236}">
              <a16:creationId xmlns:a16="http://schemas.microsoft.com/office/drawing/2014/main" id="{A3717FA0-A465-4820-B3B9-8CCB90D6482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7" name="Text 26">
          <a:extLst>
            <a:ext uri="{FF2B5EF4-FFF2-40B4-BE49-F238E27FC236}">
              <a16:creationId xmlns:a16="http://schemas.microsoft.com/office/drawing/2014/main" id="{E2F4623B-7308-48DA-84A6-35F92544601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8" name="Text 27">
          <a:extLst>
            <a:ext uri="{FF2B5EF4-FFF2-40B4-BE49-F238E27FC236}">
              <a16:creationId xmlns:a16="http://schemas.microsoft.com/office/drawing/2014/main" id="{7A51D03F-47C0-465C-805C-E6E83B45B0A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59" name="Text 28">
          <a:extLst>
            <a:ext uri="{FF2B5EF4-FFF2-40B4-BE49-F238E27FC236}">
              <a16:creationId xmlns:a16="http://schemas.microsoft.com/office/drawing/2014/main" id="{AE2C17A9-20B0-45C5-8CDE-4D45B103680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0" name="Text 29">
          <a:extLst>
            <a:ext uri="{FF2B5EF4-FFF2-40B4-BE49-F238E27FC236}">
              <a16:creationId xmlns:a16="http://schemas.microsoft.com/office/drawing/2014/main" id="{AF30E9BA-62CF-43AB-AEA5-983F04C9D6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1" name="Text 30">
          <a:extLst>
            <a:ext uri="{FF2B5EF4-FFF2-40B4-BE49-F238E27FC236}">
              <a16:creationId xmlns:a16="http://schemas.microsoft.com/office/drawing/2014/main" id="{F2A8BEC8-5779-4340-B474-E1002443437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2" name="Text 31">
          <a:extLst>
            <a:ext uri="{FF2B5EF4-FFF2-40B4-BE49-F238E27FC236}">
              <a16:creationId xmlns:a16="http://schemas.microsoft.com/office/drawing/2014/main" id="{17E35CB7-807F-4ED3-BA09-9EC4199ADC4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3" name="Text 32">
          <a:extLst>
            <a:ext uri="{FF2B5EF4-FFF2-40B4-BE49-F238E27FC236}">
              <a16:creationId xmlns:a16="http://schemas.microsoft.com/office/drawing/2014/main" id="{FEC6BDA8-651B-423F-8CD9-5398C8407C1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4" name="Text 33">
          <a:extLst>
            <a:ext uri="{FF2B5EF4-FFF2-40B4-BE49-F238E27FC236}">
              <a16:creationId xmlns:a16="http://schemas.microsoft.com/office/drawing/2014/main" id="{A37FC53A-7943-4DAA-83A1-EC83D0E760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5" name="Text 34">
          <a:extLst>
            <a:ext uri="{FF2B5EF4-FFF2-40B4-BE49-F238E27FC236}">
              <a16:creationId xmlns:a16="http://schemas.microsoft.com/office/drawing/2014/main" id="{47D062E9-6354-410F-ABAD-C69B25014F6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6" name="Text 35">
          <a:extLst>
            <a:ext uri="{FF2B5EF4-FFF2-40B4-BE49-F238E27FC236}">
              <a16:creationId xmlns:a16="http://schemas.microsoft.com/office/drawing/2014/main" id="{575B8BB0-759A-4E40-9008-BFD0022F575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7" name="Text 36">
          <a:extLst>
            <a:ext uri="{FF2B5EF4-FFF2-40B4-BE49-F238E27FC236}">
              <a16:creationId xmlns:a16="http://schemas.microsoft.com/office/drawing/2014/main" id="{DADAD00A-BF39-49A4-8EF7-542523AA27B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8" name="Text 37">
          <a:extLst>
            <a:ext uri="{FF2B5EF4-FFF2-40B4-BE49-F238E27FC236}">
              <a16:creationId xmlns:a16="http://schemas.microsoft.com/office/drawing/2014/main" id="{EB86272E-D957-4295-9B59-B244BF199D2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69" name="Text 38">
          <a:extLst>
            <a:ext uri="{FF2B5EF4-FFF2-40B4-BE49-F238E27FC236}">
              <a16:creationId xmlns:a16="http://schemas.microsoft.com/office/drawing/2014/main" id="{0F663AFD-E04C-472F-A737-440CBE21F6C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0" name="Text 39">
          <a:extLst>
            <a:ext uri="{FF2B5EF4-FFF2-40B4-BE49-F238E27FC236}">
              <a16:creationId xmlns:a16="http://schemas.microsoft.com/office/drawing/2014/main" id="{7FBA31BC-7066-4EC7-A9B2-B01F9BBC26D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1" name="Text 40">
          <a:extLst>
            <a:ext uri="{FF2B5EF4-FFF2-40B4-BE49-F238E27FC236}">
              <a16:creationId xmlns:a16="http://schemas.microsoft.com/office/drawing/2014/main" id="{117FD68E-A0F9-456D-ACBD-D8012FFA351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2" name="Text 41">
          <a:extLst>
            <a:ext uri="{FF2B5EF4-FFF2-40B4-BE49-F238E27FC236}">
              <a16:creationId xmlns:a16="http://schemas.microsoft.com/office/drawing/2014/main" id="{405D6B63-2025-4C62-A306-CB08E4B9272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3" name="Text 42">
          <a:extLst>
            <a:ext uri="{FF2B5EF4-FFF2-40B4-BE49-F238E27FC236}">
              <a16:creationId xmlns:a16="http://schemas.microsoft.com/office/drawing/2014/main" id="{02AE7F73-E41B-49C4-872B-A91DBE9F199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4" name="Text 1">
          <a:extLst>
            <a:ext uri="{FF2B5EF4-FFF2-40B4-BE49-F238E27FC236}">
              <a16:creationId xmlns:a16="http://schemas.microsoft.com/office/drawing/2014/main" id="{F0F44051-845E-4816-B9EE-217EE7A57A7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5" name="Text 2">
          <a:extLst>
            <a:ext uri="{FF2B5EF4-FFF2-40B4-BE49-F238E27FC236}">
              <a16:creationId xmlns:a16="http://schemas.microsoft.com/office/drawing/2014/main" id="{C839B20A-1E78-4915-99D3-F7FA715DF2B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6" name="Text 3">
          <a:extLst>
            <a:ext uri="{FF2B5EF4-FFF2-40B4-BE49-F238E27FC236}">
              <a16:creationId xmlns:a16="http://schemas.microsoft.com/office/drawing/2014/main" id="{AD2370DB-384D-4600-8E9B-0C63B515174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7" name="Text 4">
          <a:extLst>
            <a:ext uri="{FF2B5EF4-FFF2-40B4-BE49-F238E27FC236}">
              <a16:creationId xmlns:a16="http://schemas.microsoft.com/office/drawing/2014/main" id="{5404DFA2-0BEC-416A-9F9F-2356B65543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8" name="Text 5">
          <a:extLst>
            <a:ext uri="{FF2B5EF4-FFF2-40B4-BE49-F238E27FC236}">
              <a16:creationId xmlns:a16="http://schemas.microsoft.com/office/drawing/2014/main" id="{960C3595-E2D0-40E4-A0A9-2180909877B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79" name="Text 6">
          <a:extLst>
            <a:ext uri="{FF2B5EF4-FFF2-40B4-BE49-F238E27FC236}">
              <a16:creationId xmlns:a16="http://schemas.microsoft.com/office/drawing/2014/main" id="{7CC20A1E-28BE-4C8F-8250-5648DCEF5FA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0" name="Text 7">
          <a:extLst>
            <a:ext uri="{FF2B5EF4-FFF2-40B4-BE49-F238E27FC236}">
              <a16:creationId xmlns:a16="http://schemas.microsoft.com/office/drawing/2014/main" id="{1F82425B-659E-4D04-8A14-D5398351993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1" name="Text 8">
          <a:extLst>
            <a:ext uri="{FF2B5EF4-FFF2-40B4-BE49-F238E27FC236}">
              <a16:creationId xmlns:a16="http://schemas.microsoft.com/office/drawing/2014/main" id="{AD5B4742-9A55-4BFF-816F-66F6451C7EF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2" name="Text 9">
          <a:extLst>
            <a:ext uri="{FF2B5EF4-FFF2-40B4-BE49-F238E27FC236}">
              <a16:creationId xmlns:a16="http://schemas.microsoft.com/office/drawing/2014/main" id="{EE3994FF-E645-4FBB-8298-B427CE028C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3" name="Text 10">
          <a:extLst>
            <a:ext uri="{FF2B5EF4-FFF2-40B4-BE49-F238E27FC236}">
              <a16:creationId xmlns:a16="http://schemas.microsoft.com/office/drawing/2014/main" id="{6F00B31F-E419-47C5-B13B-06537CFE1FC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4" name="Text 11">
          <a:extLst>
            <a:ext uri="{FF2B5EF4-FFF2-40B4-BE49-F238E27FC236}">
              <a16:creationId xmlns:a16="http://schemas.microsoft.com/office/drawing/2014/main" id="{48CC7B55-1998-46CA-9A17-1BC0833AF21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5" name="Text 12">
          <a:extLst>
            <a:ext uri="{FF2B5EF4-FFF2-40B4-BE49-F238E27FC236}">
              <a16:creationId xmlns:a16="http://schemas.microsoft.com/office/drawing/2014/main" id="{25AC1FB2-BB8D-4EB4-952C-6FB88A83640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6" name="Text 13">
          <a:extLst>
            <a:ext uri="{FF2B5EF4-FFF2-40B4-BE49-F238E27FC236}">
              <a16:creationId xmlns:a16="http://schemas.microsoft.com/office/drawing/2014/main" id="{A831E95D-E552-4A00-A9F4-619821AF477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7" name="Text 14">
          <a:extLst>
            <a:ext uri="{FF2B5EF4-FFF2-40B4-BE49-F238E27FC236}">
              <a16:creationId xmlns:a16="http://schemas.microsoft.com/office/drawing/2014/main" id="{6AFCDFE4-9C3E-428D-B11F-549D3F6258E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8" name="Text 15">
          <a:extLst>
            <a:ext uri="{FF2B5EF4-FFF2-40B4-BE49-F238E27FC236}">
              <a16:creationId xmlns:a16="http://schemas.microsoft.com/office/drawing/2014/main" id="{FC88BB04-C9FF-4806-9EBE-E3B75BDEA1F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89" name="Text 16">
          <a:extLst>
            <a:ext uri="{FF2B5EF4-FFF2-40B4-BE49-F238E27FC236}">
              <a16:creationId xmlns:a16="http://schemas.microsoft.com/office/drawing/2014/main" id="{9EF82953-167D-4783-B232-5864DB8BC31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0" name="Text 17">
          <a:extLst>
            <a:ext uri="{FF2B5EF4-FFF2-40B4-BE49-F238E27FC236}">
              <a16:creationId xmlns:a16="http://schemas.microsoft.com/office/drawing/2014/main" id="{B696A6E9-EE3C-4C29-B04F-EDDFC979FAF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1" name="Text 18">
          <a:extLst>
            <a:ext uri="{FF2B5EF4-FFF2-40B4-BE49-F238E27FC236}">
              <a16:creationId xmlns:a16="http://schemas.microsoft.com/office/drawing/2014/main" id="{C34119CE-F8DA-4FC1-A299-CE0A0D98F06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2" name="Text 19">
          <a:extLst>
            <a:ext uri="{FF2B5EF4-FFF2-40B4-BE49-F238E27FC236}">
              <a16:creationId xmlns:a16="http://schemas.microsoft.com/office/drawing/2014/main" id="{C6A6FDFC-1F0F-46E2-8921-850F01F56E2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3" name="Text 20">
          <a:extLst>
            <a:ext uri="{FF2B5EF4-FFF2-40B4-BE49-F238E27FC236}">
              <a16:creationId xmlns:a16="http://schemas.microsoft.com/office/drawing/2014/main" id="{37472B53-3F68-478C-B19F-F998EC9A6BC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4" name="Text 21">
          <a:extLst>
            <a:ext uri="{FF2B5EF4-FFF2-40B4-BE49-F238E27FC236}">
              <a16:creationId xmlns:a16="http://schemas.microsoft.com/office/drawing/2014/main" id="{2D765C2C-12B5-4B1D-81B0-EE9414C5AD6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5" name="Text 22">
          <a:extLst>
            <a:ext uri="{FF2B5EF4-FFF2-40B4-BE49-F238E27FC236}">
              <a16:creationId xmlns:a16="http://schemas.microsoft.com/office/drawing/2014/main" id="{CCD9E22B-AF2B-436D-812B-7CCB9F410FD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6" name="Text 23">
          <a:extLst>
            <a:ext uri="{FF2B5EF4-FFF2-40B4-BE49-F238E27FC236}">
              <a16:creationId xmlns:a16="http://schemas.microsoft.com/office/drawing/2014/main" id="{467AEBF0-9AA4-42D0-A859-15E5E43091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7" name="Text 24">
          <a:extLst>
            <a:ext uri="{FF2B5EF4-FFF2-40B4-BE49-F238E27FC236}">
              <a16:creationId xmlns:a16="http://schemas.microsoft.com/office/drawing/2014/main" id="{29F245C3-E365-4782-A306-F5956730EAD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8" name="Text 25">
          <a:extLst>
            <a:ext uri="{FF2B5EF4-FFF2-40B4-BE49-F238E27FC236}">
              <a16:creationId xmlns:a16="http://schemas.microsoft.com/office/drawing/2014/main" id="{B493C3AC-4855-4D13-9291-EFDAD3EC557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699" name="Text 26">
          <a:extLst>
            <a:ext uri="{FF2B5EF4-FFF2-40B4-BE49-F238E27FC236}">
              <a16:creationId xmlns:a16="http://schemas.microsoft.com/office/drawing/2014/main" id="{832681CD-2B9F-4D9C-B7EA-D643FDA40E5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0" name="Text 27">
          <a:extLst>
            <a:ext uri="{FF2B5EF4-FFF2-40B4-BE49-F238E27FC236}">
              <a16:creationId xmlns:a16="http://schemas.microsoft.com/office/drawing/2014/main" id="{8160733D-344E-483A-AB95-301F9F8976B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1" name="Text 28">
          <a:extLst>
            <a:ext uri="{FF2B5EF4-FFF2-40B4-BE49-F238E27FC236}">
              <a16:creationId xmlns:a16="http://schemas.microsoft.com/office/drawing/2014/main" id="{D5A8E9F6-4355-4BB1-BF1D-1793373BDB1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2" name="Text 29">
          <a:extLst>
            <a:ext uri="{FF2B5EF4-FFF2-40B4-BE49-F238E27FC236}">
              <a16:creationId xmlns:a16="http://schemas.microsoft.com/office/drawing/2014/main" id="{0C342E2D-2073-4CF0-896D-BA801D22E2C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3" name="Text 30">
          <a:extLst>
            <a:ext uri="{FF2B5EF4-FFF2-40B4-BE49-F238E27FC236}">
              <a16:creationId xmlns:a16="http://schemas.microsoft.com/office/drawing/2014/main" id="{AF102D3C-1F21-465A-A7EA-239CD6EAA0A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4" name="Text 31">
          <a:extLst>
            <a:ext uri="{FF2B5EF4-FFF2-40B4-BE49-F238E27FC236}">
              <a16:creationId xmlns:a16="http://schemas.microsoft.com/office/drawing/2014/main" id="{82E41CDF-CEDC-4C5F-98BE-9B471ED4066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5" name="Text 32">
          <a:extLst>
            <a:ext uri="{FF2B5EF4-FFF2-40B4-BE49-F238E27FC236}">
              <a16:creationId xmlns:a16="http://schemas.microsoft.com/office/drawing/2014/main" id="{7F304F5B-A56E-4AF4-B07E-033F12B45D1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6" name="Text 33">
          <a:extLst>
            <a:ext uri="{FF2B5EF4-FFF2-40B4-BE49-F238E27FC236}">
              <a16:creationId xmlns:a16="http://schemas.microsoft.com/office/drawing/2014/main" id="{84503049-99C0-41DD-AE91-D52FF6E8C8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7" name="Text 34">
          <a:extLst>
            <a:ext uri="{FF2B5EF4-FFF2-40B4-BE49-F238E27FC236}">
              <a16:creationId xmlns:a16="http://schemas.microsoft.com/office/drawing/2014/main" id="{B5E80976-4666-4B3F-B309-E85EB884519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8" name="Text 35">
          <a:extLst>
            <a:ext uri="{FF2B5EF4-FFF2-40B4-BE49-F238E27FC236}">
              <a16:creationId xmlns:a16="http://schemas.microsoft.com/office/drawing/2014/main" id="{D0ACE504-8B78-4DAB-8CA7-EFE3406ECC0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09" name="Text 36">
          <a:extLst>
            <a:ext uri="{FF2B5EF4-FFF2-40B4-BE49-F238E27FC236}">
              <a16:creationId xmlns:a16="http://schemas.microsoft.com/office/drawing/2014/main" id="{30A88B9F-334E-46E0-A8B8-45DEF6B0690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0" name="Text 37">
          <a:extLst>
            <a:ext uri="{FF2B5EF4-FFF2-40B4-BE49-F238E27FC236}">
              <a16:creationId xmlns:a16="http://schemas.microsoft.com/office/drawing/2014/main" id="{C906E5BE-DF63-477E-A6D0-4342F53EA7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1" name="Text 38">
          <a:extLst>
            <a:ext uri="{FF2B5EF4-FFF2-40B4-BE49-F238E27FC236}">
              <a16:creationId xmlns:a16="http://schemas.microsoft.com/office/drawing/2014/main" id="{2683390C-2AA3-4150-8ED1-95E3F9DE7D3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2" name="Text 39">
          <a:extLst>
            <a:ext uri="{FF2B5EF4-FFF2-40B4-BE49-F238E27FC236}">
              <a16:creationId xmlns:a16="http://schemas.microsoft.com/office/drawing/2014/main" id="{F3853A46-32BD-4EAB-969A-8A67B4C813B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3" name="Text 40">
          <a:extLst>
            <a:ext uri="{FF2B5EF4-FFF2-40B4-BE49-F238E27FC236}">
              <a16:creationId xmlns:a16="http://schemas.microsoft.com/office/drawing/2014/main" id="{2F418AF6-499C-46CD-BC7E-195F6DD6818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4" name="Text 41">
          <a:extLst>
            <a:ext uri="{FF2B5EF4-FFF2-40B4-BE49-F238E27FC236}">
              <a16:creationId xmlns:a16="http://schemas.microsoft.com/office/drawing/2014/main" id="{F7893B4A-8053-40A2-8A7B-51B9DBAB43C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5" name="Text 42">
          <a:extLst>
            <a:ext uri="{FF2B5EF4-FFF2-40B4-BE49-F238E27FC236}">
              <a16:creationId xmlns:a16="http://schemas.microsoft.com/office/drawing/2014/main" id="{A7A08EF1-4A09-4B42-B5C9-8C28F8FEDC3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6" name="Text 1">
          <a:extLst>
            <a:ext uri="{FF2B5EF4-FFF2-40B4-BE49-F238E27FC236}">
              <a16:creationId xmlns:a16="http://schemas.microsoft.com/office/drawing/2014/main" id="{A1364BAF-5EE8-4D5F-9103-D84594C275E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7" name="Text 2">
          <a:extLst>
            <a:ext uri="{FF2B5EF4-FFF2-40B4-BE49-F238E27FC236}">
              <a16:creationId xmlns:a16="http://schemas.microsoft.com/office/drawing/2014/main" id="{05C5B0BE-74F0-4E14-9D09-4958C2C93CA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8" name="Text 3">
          <a:extLst>
            <a:ext uri="{FF2B5EF4-FFF2-40B4-BE49-F238E27FC236}">
              <a16:creationId xmlns:a16="http://schemas.microsoft.com/office/drawing/2014/main" id="{6137DC9D-F5EE-4890-91B2-8CD1116DCD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19" name="Text 4">
          <a:extLst>
            <a:ext uri="{FF2B5EF4-FFF2-40B4-BE49-F238E27FC236}">
              <a16:creationId xmlns:a16="http://schemas.microsoft.com/office/drawing/2014/main" id="{265F9F12-C259-4D9C-A159-3EFF9745F8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0" name="Text 5">
          <a:extLst>
            <a:ext uri="{FF2B5EF4-FFF2-40B4-BE49-F238E27FC236}">
              <a16:creationId xmlns:a16="http://schemas.microsoft.com/office/drawing/2014/main" id="{DB4B4E6F-9EDF-4BE8-939E-9595F386000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1" name="Text 6">
          <a:extLst>
            <a:ext uri="{FF2B5EF4-FFF2-40B4-BE49-F238E27FC236}">
              <a16:creationId xmlns:a16="http://schemas.microsoft.com/office/drawing/2014/main" id="{7BF72B83-1844-49D9-ACE3-29EC956BEFC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2" name="Text 7">
          <a:extLst>
            <a:ext uri="{FF2B5EF4-FFF2-40B4-BE49-F238E27FC236}">
              <a16:creationId xmlns:a16="http://schemas.microsoft.com/office/drawing/2014/main" id="{0A13C795-702F-49B6-BFF9-2F5A3FCEA1B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3" name="Text 8">
          <a:extLst>
            <a:ext uri="{FF2B5EF4-FFF2-40B4-BE49-F238E27FC236}">
              <a16:creationId xmlns:a16="http://schemas.microsoft.com/office/drawing/2014/main" id="{B1209489-7F19-4B3E-AB23-62111A46CFC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4" name="Text 9">
          <a:extLst>
            <a:ext uri="{FF2B5EF4-FFF2-40B4-BE49-F238E27FC236}">
              <a16:creationId xmlns:a16="http://schemas.microsoft.com/office/drawing/2014/main" id="{7F42988A-8D09-46CE-8991-825C2A72CB2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5" name="Text 10">
          <a:extLst>
            <a:ext uri="{FF2B5EF4-FFF2-40B4-BE49-F238E27FC236}">
              <a16:creationId xmlns:a16="http://schemas.microsoft.com/office/drawing/2014/main" id="{27D47965-1785-4F1B-A21A-6D59A253DF1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6" name="Text 11">
          <a:extLst>
            <a:ext uri="{FF2B5EF4-FFF2-40B4-BE49-F238E27FC236}">
              <a16:creationId xmlns:a16="http://schemas.microsoft.com/office/drawing/2014/main" id="{02065631-71A2-4D8F-BA58-A72B0237980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7" name="Text 12">
          <a:extLst>
            <a:ext uri="{FF2B5EF4-FFF2-40B4-BE49-F238E27FC236}">
              <a16:creationId xmlns:a16="http://schemas.microsoft.com/office/drawing/2014/main" id="{7E240ACC-A425-46DB-9A06-35F944B871B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8" name="Text 13">
          <a:extLst>
            <a:ext uri="{FF2B5EF4-FFF2-40B4-BE49-F238E27FC236}">
              <a16:creationId xmlns:a16="http://schemas.microsoft.com/office/drawing/2014/main" id="{57668787-EC23-45F1-9B2E-EAA3D621B4A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29" name="Text 14">
          <a:extLst>
            <a:ext uri="{FF2B5EF4-FFF2-40B4-BE49-F238E27FC236}">
              <a16:creationId xmlns:a16="http://schemas.microsoft.com/office/drawing/2014/main" id="{86601ADC-FD6F-4C58-A2D9-758056CBDDE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0" name="Text 15">
          <a:extLst>
            <a:ext uri="{FF2B5EF4-FFF2-40B4-BE49-F238E27FC236}">
              <a16:creationId xmlns:a16="http://schemas.microsoft.com/office/drawing/2014/main" id="{DF9F7564-E155-4E13-92C6-F632CC8B062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1" name="Text 16">
          <a:extLst>
            <a:ext uri="{FF2B5EF4-FFF2-40B4-BE49-F238E27FC236}">
              <a16:creationId xmlns:a16="http://schemas.microsoft.com/office/drawing/2014/main" id="{3266B98B-0875-4F5A-871E-C5D7CC147FD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2" name="Text 17">
          <a:extLst>
            <a:ext uri="{FF2B5EF4-FFF2-40B4-BE49-F238E27FC236}">
              <a16:creationId xmlns:a16="http://schemas.microsoft.com/office/drawing/2014/main" id="{6F36F29B-F895-443A-BBEB-A4BCD719AD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3" name="Text 18">
          <a:extLst>
            <a:ext uri="{FF2B5EF4-FFF2-40B4-BE49-F238E27FC236}">
              <a16:creationId xmlns:a16="http://schemas.microsoft.com/office/drawing/2014/main" id="{BB4F5DD3-10FE-43B9-83F9-FA32C7DF146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4" name="Text 19">
          <a:extLst>
            <a:ext uri="{FF2B5EF4-FFF2-40B4-BE49-F238E27FC236}">
              <a16:creationId xmlns:a16="http://schemas.microsoft.com/office/drawing/2014/main" id="{1C3D2316-C0C9-4B6F-80A0-4CB0793546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5" name="Text 20">
          <a:extLst>
            <a:ext uri="{FF2B5EF4-FFF2-40B4-BE49-F238E27FC236}">
              <a16:creationId xmlns:a16="http://schemas.microsoft.com/office/drawing/2014/main" id="{D3CD6669-E1C2-4C96-A356-1A0983B28D2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6" name="Text 21">
          <a:extLst>
            <a:ext uri="{FF2B5EF4-FFF2-40B4-BE49-F238E27FC236}">
              <a16:creationId xmlns:a16="http://schemas.microsoft.com/office/drawing/2014/main" id="{27854671-84CC-4A55-BD0B-5F70B853BB8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7" name="Text 22">
          <a:extLst>
            <a:ext uri="{FF2B5EF4-FFF2-40B4-BE49-F238E27FC236}">
              <a16:creationId xmlns:a16="http://schemas.microsoft.com/office/drawing/2014/main" id="{ED3C91CB-DA9D-4C79-AABA-50261FB5C5C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8" name="Text 23">
          <a:extLst>
            <a:ext uri="{FF2B5EF4-FFF2-40B4-BE49-F238E27FC236}">
              <a16:creationId xmlns:a16="http://schemas.microsoft.com/office/drawing/2014/main" id="{6AEE13EA-1946-4A33-A5B2-22F714F84B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39" name="Text 24">
          <a:extLst>
            <a:ext uri="{FF2B5EF4-FFF2-40B4-BE49-F238E27FC236}">
              <a16:creationId xmlns:a16="http://schemas.microsoft.com/office/drawing/2014/main" id="{A324E6EB-D2BE-4A58-A23B-843FFB614A9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0" name="Text 25">
          <a:extLst>
            <a:ext uri="{FF2B5EF4-FFF2-40B4-BE49-F238E27FC236}">
              <a16:creationId xmlns:a16="http://schemas.microsoft.com/office/drawing/2014/main" id="{258B207B-937C-44FD-9EAA-573123B2ABC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1" name="Text 26">
          <a:extLst>
            <a:ext uri="{FF2B5EF4-FFF2-40B4-BE49-F238E27FC236}">
              <a16:creationId xmlns:a16="http://schemas.microsoft.com/office/drawing/2014/main" id="{B37024A0-6FF8-487E-BB33-3CD9551DDF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2" name="Text 27">
          <a:extLst>
            <a:ext uri="{FF2B5EF4-FFF2-40B4-BE49-F238E27FC236}">
              <a16:creationId xmlns:a16="http://schemas.microsoft.com/office/drawing/2014/main" id="{81ACBDE6-EE27-4D54-9C71-1A1E7BF754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3" name="Text 28">
          <a:extLst>
            <a:ext uri="{FF2B5EF4-FFF2-40B4-BE49-F238E27FC236}">
              <a16:creationId xmlns:a16="http://schemas.microsoft.com/office/drawing/2014/main" id="{A0B8EA08-2068-4C01-8D20-23E99DC4D6B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4" name="Text 29">
          <a:extLst>
            <a:ext uri="{FF2B5EF4-FFF2-40B4-BE49-F238E27FC236}">
              <a16:creationId xmlns:a16="http://schemas.microsoft.com/office/drawing/2014/main" id="{3A074BA4-86E9-4FA5-99C4-F517494910A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5" name="Text 30">
          <a:extLst>
            <a:ext uri="{FF2B5EF4-FFF2-40B4-BE49-F238E27FC236}">
              <a16:creationId xmlns:a16="http://schemas.microsoft.com/office/drawing/2014/main" id="{043BD2F8-9A9F-4BCD-A44F-6C03C26FEE4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6" name="Text 31">
          <a:extLst>
            <a:ext uri="{FF2B5EF4-FFF2-40B4-BE49-F238E27FC236}">
              <a16:creationId xmlns:a16="http://schemas.microsoft.com/office/drawing/2014/main" id="{A8B9E86E-953B-4054-8CDD-516CEE371EA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7" name="Text 32">
          <a:extLst>
            <a:ext uri="{FF2B5EF4-FFF2-40B4-BE49-F238E27FC236}">
              <a16:creationId xmlns:a16="http://schemas.microsoft.com/office/drawing/2014/main" id="{D4D62F80-D70F-45C8-9920-2E054F9D55F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8" name="Text 33">
          <a:extLst>
            <a:ext uri="{FF2B5EF4-FFF2-40B4-BE49-F238E27FC236}">
              <a16:creationId xmlns:a16="http://schemas.microsoft.com/office/drawing/2014/main" id="{89FA647B-AFE1-439F-A198-40AE77C9D2C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49" name="Text 34">
          <a:extLst>
            <a:ext uri="{FF2B5EF4-FFF2-40B4-BE49-F238E27FC236}">
              <a16:creationId xmlns:a16="http://schemas.microsoft.com/office/drawing/2014/main" id="{FF3B763E-BC57-40E0-B0C4-38F3415BE79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0" name="Text 35">
          <a:extLst>
            <a:ext uri="{FF2B5EF4-FFF2-40B4-BE49-F238E27FC236}">
              <a16:creationId xmlns:a16="http://schemas.microsoft.com/office/drawing/2014/main" id="{92C4D76A-1F00-4AB0-BAF9-06F19C44CB5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1" name="Text 36">
          <a:extLst>
            <a:ext uri="{FF2B5EF4-FFF2-40B4-BE49-F238E27FC236}">
              <a16:creationId xmlns:a16="http://schemas.microsoft.com/office/drawing/2014/main" id="{34240F61-1E03-4000-B85E-BA45E2D0BE7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2" name="Text 37">
          <a:extLst>
            <a:ext uri="{FF2B5EF4-FFF2-40B4-BE49-F238E27FC236}">
              <a16:creationId xmlns:a16="http://schemas.microsoft.com/office/drawing/2014/main" id="{0A7FDE96-2368-440C-8C10-733AD8541D0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3" name="Text 38">
          <a:extLst>
            <a:ext uri="{FF2B5EF4-FFF2-40B4-BE49-F238E27FC236}">
              <a16:creationId xmlns:a16="http://schemas.microsoft.com/office/drawing/2014/main" id="{33D40567-AD58-4702-AAE5-2FAEE4198C6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4" name="Text 39">
          <a:extLst>
            <a:ext uri="{FF2B5EF4-FFF2-40B4-BE49-F238E27FC236}">
              <a16:creationId xmlns:a16="http://schemas.microsoft.com/office/drawing/2014/main" id="{DEC42514-EE17-42A9-9303-C8DB52B497D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5" name="Text 40">
          <a:extLst>
            <a:ext uri="{FF2B5EF4-FFF2-40B4-BE49-F238E27FC236}">
              <a16:creationId xmlns:a16="http://schemas.microsoft.com/office/drawing/2014/main" id="{87ADE5BD-3089-444E-A924-5ED3F83CC7D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6" name="Text 41">
          <a:extLst>
            <a:ext uri="{FF2B5EF4-FFF2-40B4-BE49-F238E27FC236}">
              <a16:creationId xmlns:a16="http://schemas.microsoft.com/office/drawing/2014/main" id="{ACAEAA6F-A59C-4D2F-9E7B-D4D54EDC950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7" name="Text 42">
          <a:extLst>
            <a:ext uri="{FF2B5EF4-FFF2-40B4-BE49-F238E27FC236}">
              <a16:creationId xmlns:a16="http://schemas.microsoft.com/office/drawing/2014/main" id="{49AEC6E3-BAB2-4FD6-9833-B8F2E5E15DE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8" name="Text 1">
          <a:extLst>
            <a:ext uri="{FF2B5EF4-FFF2-40B4-BE49-F238E27FC236}">
              <a16:creationId xmlns:a16="http://schemas.microsoft.com/office/drawing/2014/main" id="{FF3D403A-EDE0-496E-AE2C-EB4A900B585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59" name="Text 2">
          <a:extLst>
            <a:ext uri="{FF2B5EF4-FFF2-40B4-BE49-F238E27FC236}">
              <a16:creationId xmlns:a16="http://schemas.microsoft.com/office/drawing/2014/main" id="{BDE40B1C-60C5-4783-B2B9-26E187C32A1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0" name="Text 3">
          <a:extLst>
            <a:ext uri="{FF2B5EF4-FFF2-40B4-BE49-F238E27FC236}">
              <a16:creationId xmlns:a16="http://schemas.microsoft.com/office/drawing/2014/main" id="{02F42340-6A48-4B24-B247-4A9DE858C23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1" name="Text 4">
          <a:extLst>
            <a:ext uri="{FF2B5EF4-FFF2-40B4-BE49-F238E27FC236}">
              <a16:creationId xmlns:a16="http://schemas.microsoft.com/office/drawing/2014/main" id="{D862400B-1EE3-4C71-8286-46FBCA087F5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2" name="Text 5">
          <a:extLst>
            <a:ext uri="{FF2B5EF4-FFF2-40B4-BE49-F238E27FC236}">
              <a16:creationId xmlns:a16="http://schemas.microsoft.com/office/drawing/2014/main" id="{70247071-0AD5-481C-8AD9-6BC023D4589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3" name="Text 6">
          <a:extLst>
            <a:ext uri="{FF2B5EF4-FFF2-40B4-BE49-F238E27FC236}">
              <a16:creationId xmlns:a16="http://schemas.microsoft.com/office/drawing/2014/main" id="{E73F8FD2-C9C2-4A03-9D11-6D3B442C345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4" name="Text 7">
          <a:extLst>
            <a:ext uri="{FF2B5EF4-FFF2-40B4-BE49-F238E27FC236}">
              <a16:creationId xmlns:a16="http://schemas.microsoft.com/office/drawing/2014/main" id="{5E0B3F72-46FB-41D3-87FE-C0BFC9FDA83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5" name="Text 8">
          <a:extLst>
            <a:ext uri="{FF2B5EF4-FFF2-40B4-BE49-F238E27FC236}">
              <a16:creationId xmlns:a16="http://schemas.microsoft.com/office/drawing/2014/main" id="{C9EB7597-39CD-4D9E-8C4A-0C16661F4D8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6" name="Text 9">
          <a:extLst>
            <a:ext uri="{FF2B5EF4-FFF2-40B4-BE49-F238E27FC236}">
              <a16:creationId xmlns:a16="http://schemas.microsoft.com/office/drawing/2014/main" id="{8379B6BA-49B0-4B84-9632-A2A0AE24D9C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7" name="Text 10">
          <a:extLst>
            <a:ext uri="{FF2B5EF4-FFF2-40B4-BE49-F238E27FC236}">
              <a16:creationId xmlns:a16="http://schemas.microsoft.com/office/drawing/2014/main" id="{91A0B095-8929-43B8-94A6-9547948D584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8" name="Text 11">
          <a:extLst>
            <a:ext uri="{FF2B5EF4-FFF2-40B4-BE49-F238E27FC236}">
              <a16:creationId xmlns:a16="http://schemas.microsoft.com/office/drawing/2014/main" id="{07684FA1-B4AE-4338-A5E1-ED4EDF7377B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69" name="Text 12">
          <a:extLst>
            <a:ext uri="{FF2B5EF4-FFF2-40B4-BE49-F238E27FC236}">
              <a16:creationId xmlns:a16="http://schemas.microsoft.com/office/drawing/2014/main" id="{8392C85F-D99D-4945-8D26-02DA27AD67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0" name="Text 13">
          <a:extLst>
            <a:ext uri="{FF2B5EF4-FFF2-40B4-BE49-F238E27FC236}">
              <a16:creationId xmlns:a16="http://schemas.microsoft.com/office/drawing/2014/main" id="{F3A7A335-31F9-4FC3-ACA0-538F5D739BE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1" name="Text 14">
          <a:extLst>
            <a:ext uri="{FF2B5EF4-FFF2-40B4-BE49-F238E27FC236}">
              <a16:creationId xmlns:a16="http://schemas.microsoft.com/office/drawing/2014/main" id="{B75359B2-A2D8-4FBF-B7EE-B3F52003007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2" name="Text 15">
          <a:extLst>
            <a:ext uri="{FF2B5EF4-FFF2-40B4-BE49-F238E27FC236}">
              <a16:creationId xmlns:a16="http://schemas.microsoft.com/office/drawing/2014/main" id="{4A20643E-F870-43BC-84A0-7DBB5E86213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3" name="Text 16">
          <a:extLst>
            <a:ext uri="{FF2B5EF4-FFF2-40B4-BE49-F238E27FC236}">
              <a16:creationId xmlns:a16="http://schemas.microsoft.com/office/drawing/2014/main" id="{BDF1EAD8-4F41-40EF-9E4B-E08502FA6E7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4" name="Text 17">
          <a:extLst>
            <a:ext uri="{FF2B5EF4-FFF2-40B4-BE49-F238E27FC236}">
              <a16:creationId xmlns:a16="http://schemas.microsoft.com/office/drawing/2014/main" id="{5932A489-5D77-4CFF-B3E9-2AAC7CEC87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5" name="Text 18">
          <a:extLst>
            <a:ext uri="{FF2B5EF4-FFF2-40B4-BE49-F238E27FC236}">
              <a16:creationId xmlns:a16="http://schemas.microsoft.com/office/drawing/2014/main" id="{4F4B705B-DE10-463A-8AF3-4276C6D758E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6" name="Text 19">
          <a:extLst>
            <a:ext uri="{FF2B5EF4-FFF2-40B4-BE49-F238E27FC236}">
              <a16:creationId xmlns:a16="http://schemas.microsoft.com/office/drawing/2014/main" id="{3CB16FB6-FB40-4A0B-ADEB-8A56DAC9555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7" name="Text 20">
          <a:extLst>
            <a:ext uri="{FF2B5EF4-FFF2-40B4-BE49-F238E27FC236}">
              <a16:creationId xmlns:a16="http://schemas.microsoft.com/office/drawing/2014/main" id="{9F4DB705-B1A5-4DC9-BDDD-5E83A30BD7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8" name="Text 21">
          <a:extLst>
            <a:ext uri="{FF2B5EF4-FFF2-40B4-BE49-F238E27FC236}">
              <a16:creationId xmlns:a16="http://schemas.microsoft.com/office/drawing/2014/main" id="{DD0FAF06-A0AD-4155-AF3E-AB4BDA2CB85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79" name="Text 22">
          <a:extLst>
            <a:ext uri="{FF2B5EF4-FFF2-40B4-BE49-F238E27FC236}">
              <a16:creationId xmlns:a16="http://schemas.microsoft.com/office/drawing/2014/main" id="{1481814B-7E88-4CA6-8501-22926A80551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0" name="Text 23">
          <a:extLst>
            <a:ext uri="{FF2B5EF4-FFF2-40B4-BE49-F238E27FC236}">
              <a16:creationId xmlns:a16="http://schemas.microsoft.com/office/drawing/2014/main" id="{0C1069DA-906B-4439-AF7F-BD29FE9027E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1" name="Text 24">
          <a:extLst>
            <a:ext uri="{FF2B5EF4-FFF2-40B4-BE49-F238E27FC236}">
              <a16:creationId xmlns:a16="http://schemas.microsoft.com/office/drawing/2014/main" id="{2D71718F-D955-4EBB-8861-5B2C5E15CA3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2" name="Text 25">
          <a:extLst>
            <a:ext uri="{FF2B5EF4-FFF2-40B4-BE49-F238E27FC236}">
              <a16:creationId xmlns:a16="http://schemas.microsoft.com/office/drawing/2014/main" id="{D6FC8CC2-C4F4-44DC-884C-6D62AA094FF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3" name="Text 26">
          <a:extLst>
            <a:ext uri="{FF2B5EF4-FFF2-40B4-BE49-F238E27FC236}">
              <a16:creationId xmlns:a16="http://schemas.microsoft.com/office/drawing/2014/main" id="{0BCC2B8B-FEBC-4D4C-8861-C4EDBFB0BC3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4" name="Text 27">
          <a:extLst>
            <a:ext uri="{FF2B5EF4-FFF2-40B4-BE49-F238E27FC236}">
              <a16:creationId xmlns:a16="http://schemas.microsoft.com/office/drawing/2014/main" id="{6BC7D1F5-147B-4008-BDAA-9385676AE57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5" name="Text 28">
          <a:extLst>
            <a:ext uri="{FF2B5EF4-FFF2-40B4-BE49-F238E27FC236}">
              <a16:creationId xmlns:a16="http://schemas.microsoft.com/office/drawing/2014/main" id="{2AFCFBD3-9C44-4C7A-ADC9-F16D28DBCE0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6" name="Text 29">
          <a:extLst>
            <a:ext uri="{FF2B5EF4-FFF2-40B4-BE49-F238E27FC236}">
              <a16:creationId xmlns:a16="http://schemas.microsoft.com/office/drawing/2014/main" id="{95EB1E08-ED4E-43B3-B13B-0343BD78AFC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7" name="Text 30">
          <a:extLst>
            <a:ext uri="{FF2B5EF4-FFF2-40B4-BE49-F238E27FC236}">
              <a16:creationId xmlns:a16="http://schemas.microsoft.com/office/drawing/2014/main" id="{1CB72D2C-1A5A-4509-9760-36B2D810163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8" name="Text 31">
          <a:extLst>
            <a:ext uri="{FF2B5EF4-FFF2-40B4-BE49-F238E27FC236}">
              <a16:creationId xmlns:a16="http://schemas.microsoft.com/office/drawing/2014/main" id="{67769E56-4F68-41CD-8DE7-7975BABAD3D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89" name="Text 32">
          <a:extLst>
            <a:ext uri="{FF2B5EF4-FFF2-40B4-BE49-F238E27FC236}">
              <a16:creationId xmlns:a16="http://schemas.microsoft.com/office/drawing/2014/main" id="{0240E5E5-7D88-40CF-8DC4-DE9C40B8162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0" name="Text 33">
          <a:extLst>
            <a:ext uri="{FF2B5EF4-FFF2-40B4-BE49-F238E27FC236}">
              <a16:creationId xmlns:a16="http://schemas.microsoft.com/office/drawing/2014/main" id="{9ED1C94B-C117-4215-B870-19C799DCDAD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1" name="Text 34">
          <a:extLst>
            <a:ext uri="{FF2B5EF4-FFF2-40B4-BE49-F238E27FC236}">
              <a16:creationId xmlns:a16="http://schemas.microsoft.com/office/drawing/2014/main" id="{8FAC8085-3638-4E0E-A8E7-8B3B0BE27D8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2" name="Text 35">
          <a:extLst>
            <a:ext uri="{FF2B5EF4-FFF2-40B4-BE49-F238E27FC236}">
              <a16:creationId xmlns:a16="http://schemas.microsoft.com/office/drawing/2014/main" id="{FE706F22-43BD-4831-89A4-48CEDC0E880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3" name="Text 36">
          <a:extLst>
            <a:ext uri="{FF2B5EF4-FFF2-40B4-BE49-F238E27FC236}">
              <a16:creationId xmlns:a16="http://schemas.microsoft.com/office/drawing/2014/main" id="{505E42A7-6701-4648-A2F5-129CE7C9F3B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4" name="Text 37">
          <a:extLst>
            <a:ext uri="{FF2B5EF4-FFF2-40B4-BE49-F238E27FC236}">
              <a16:creationId xmlns:a16="http://schemas.microsoft.com/office/drawing/2014/main" id="{D444A339-F640-4C3C-A158-E6E1886BB05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5" name="Text 38">
          <a:extLst>
            <a:ext uri="{FF2B5EF4-FFF2-40B4-BE49-F238E27FC236}">
              <a16:creationId xmlns:a16="http://schemas.microsoft.com/office/drawing/2014/main" id="{92C067F4-93A9-4C19-B70C-705148D1BC2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6" name="Text 39">
          <a:extLst>
            <a:ext uri="{FF2B5EF4-FFF2-40B4-BE49-F238E27FC236}">
              <a16:creationId xmlns:a16="http://schemas.microsoft.com/office/drawing/2014/main" id="{D3CF6081-94BD-4B4F-A2DC-D35BB2CC7E0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7" name="Text 40">
          <a:extLst>
            <a:ext uri="{FF2B5EF4-FFF2-40B4-BE49-F238E27FC236}">
              <a16:creationId xmlns:a16="http://schemas.microsoft.com/office/drawing/2014/main" id="{AE0546FD-969D-4338-802E-64B69652226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8" name="Text 41">
          <a:extLst>
            <a:ext uri="{FF2B5EF4-FFF2-40B4-BE49-F238E27FC236}">
              <a16:creationId xmlns:a16="http://schemas.microsoft.com/office/drawing/2014/main" id="{421002A0-C255-49D3-A0FF-BB11D621DEB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799" name="Text 42">
          <a:extLst>
            <a:ext uri="{FF2B5EF4-FFF2-40B4-BE49-F238E27FC236}">
              <a16:creationId xmlns:a16="http://schemas.microsoft.com/office/drawing/2014/main" id="{86484878-ED7A-4528-B496-DA6E35B3098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0" name="Text 1">
          <a:extLst>
            <a:ext uri="{FF2B5EF4-FFF2-40B4-BE49-F238E27FC236}">
              <a16:creationId xmlns:a16="http://schemas.microsoft.com/office/drawing/2014/main" id="{B6560896-C1F2-4515-94B1-249F69BFCCB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1" name="Text 2">
          <a:extLst>
            <a:ext uri="{FF2B5EF4-FFF2-40B4-BE49-F238E27FC236}">
              <a16:creationId xmlns:a16="http://schemas.microsoft.com/office/drawing/2014/main" id="{3D2143A1-BE99-4047-BD12-479A2AF0065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2" name="Text 3">
          <a:extLst>
            <a:ext uri="{FF2B5EF4-FFF2-40B4-BE49-F238E27FC236}">
              <a16:creationId xmlns:a16="http://schemas.microsoft.com/office/drawing/2014/main" id="{8CC96AE7-E5DD-497F-A91E-587E1FBF860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3" name="Text 4">
          <a:extLst>
            <a:ext uri="{FF2B5EF4-FFF2-40B4-BE49-F238E27FC236}">
              <a16:creationId xmlns:a16="http://schemas.microsoft.com/office/drawing/2014/main" id="{6D56F9FA-B3A0-4C3F-A51A-52563609F86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4" name="Text 5">
          <a:extLst>
            <a:ext uri="{FF2B5EF4-FFF2-40B4-BE49-F238E27FC236}">
              <a16:creationId xmlns:a16="http://schemas.microsoft.com/office/drawing/2014/main" id="{C7D0B1A3-DB3B-493E-ACA3-6B75F18C9D2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5" name="Text 6">
          <a:extLst>
            <a:ext uri="{FF2B5EF4-FFF2-40B4-BE49-F238E27FC236}">
              <a16:creationId xmlns:a16="http://schemas.microsoft.com/office/drawing/2014/main" id="{0EA7A45D-8EB3-4D4A-8889-8A76156E16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6" name="Text 7">
          <a:extLst>
            <a:ext uri="{FF2B5EF4-FFF2-40B4-BE49-F238E27FC236}">
              <a16:creationId xmlns:a16="http://schemas.microsoft.com/office/drawing/2014/main" id="{81F6CBE5-1438-4E84-AE43-6856C993536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7" name="Text 8">
          <a:extLst>
            <a:ext uri="{FF2B5EF4-FFF2-40B4-BE49-F238E27FC236}">
              <a16:creationId xmlns:a16="http://schemas.microsoft.com/office/drawing/2014/main" id="{BBE6A5BA-62B2-4173-98B0-C4D866170FF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8" name="Text 9">
          <a:extLst>
            <a:ext uri="{FF2B5EF4-FFF2-40B4-BE49-F238E27FC236}">
              <a16:creationId xmlns:a16="http://schemas.microsoft.com/office/drawing/2014/main" id="{D04AE5A2-6B42-4316-9B6E-F7FA526776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09" name="Text 10">
          <a:extLst>
            <a:ext uri="{FF2B5EF4-FFF2-40B4-BE49-F238E27FC236}">
              <a16:creationId xmlns:a16="http://schemas.microsoft.com/office/drawing/2014/main" id="{A5C5289A-BF0E-40DE-9B8E-A5F7003FF83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0" name="Text 11">
          <a:extLst>
            <a:ext uri="{FF2B5EF4-FFF2-40B4-BE49-F238E27FC236}">
              <a16:creationId xmlns:a16="http://schemas.microsoft.com/office/drawing/2014/main" id="{A4373403-64F5-4762-A74C-B7CD778A619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1" name="Text 12">
          <a:extLst>
            <a:ext uri="{FF2B5EF4-FFF2-40B4-BE49-F238E27FC236}">
              <a16:creationId xmlns:a16="http://schemas.microsoft.com/office/drawing/2014/main" id="{4494A506-2E41-49A1-AF61-B8D2A57430B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2" name="Text 13">
          <a:extLst>
            <a:ext uri="{FF2B5EF4-FFF2-40B4-BE49-F238E27FC236}">
              <a16:creationId xmlns:a16="http://schemas.microsoft.com/office/drawing/2014/main" id="{B2346F85-A67D-49C8-9F47-79FD7431F09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3" name="Text 14">
          <a:extLst>
            <a:ext uri="{FF2B5EF4-FFF2-40B4-BE49-F238E27FC236}">
              <a16:creationId xmlns:a16="http://schemas.microsoft.com/office/drawing/2014/main" id="{EF6A66AD-DCD0-490D-A82F-E6580E9259E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4" name="Text 15">
          <a:extLst>
            <a:ext uri="{FF2B5EF4-FFF2-40B4-BE49-F238E27FC236}">
              <a16:creationId xmlns:a16="http://schemas.microsoft.com/office/drawing/2014/main" id="{15825CA0-D98E-4CD1-A1EE-13877D19BA7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5" name="Text 16">
          <a:extLst>
            <a:ext uri="{FF2B5EF4-FFF2-40B4-BE49-F238E27FC236}">
              <a16:creationId xmlns:a16="http://schemas.microsoft.com/office/drawing/2014/main" id="{B4A7FA62-D697-4FC0-8D1E-095E0F04D12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6" name="Text 17">
          <a:extLst>
            <a:ext uri="{FF2B5EF4-FFF2-40B4-BE49-F238E27FC236}">
              <a16:creationId xmlns:a16="http://schemas.microsoft.com/office/drawing/2014/main" id="{F838579A-86FE-48D4-ACBA-601F63AE363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7" name="Text 18">
          <a:extLst>
            <a:ext uri="{FF2B5EF4-FFF2-40B4-BE49-F238E27FC236}">
              <a16:creationId xmlns:a16="http://schemas.microsoft.com/office/drawing/2014/main" id="{A225D6EE-19B1-4120-800C-F68ED885010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8" name="Text 19">
          <a:extLst>
            <a:ext uri="{FF2B5EF4-FFF2-40B4-BE49-F238E27FC236}">
              <a16:creationId xmlns:a16="http://schemas.microsoft.com/office/drawing/2014/main" id="{2683BFCE-DC68-499B-A315-800F843D57D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19" name="Text 20">
          <a:extLst>
            <a:ext uri="{FF2B5EF4-FFF2-40B4-BE49-F238E27FC236}">
              <a16:creationId xmlns:a16="http://schemas.microsoft.com/office/drawing/2014/main" id="{F057DB62-B9C8-44B0-8C69-BA9C98F3330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0" name="Text 21">
          <a:extLst>
            <a:ext uri="{FF2B5EF4-FFF2-40B4-BE49-F238E27FC236}">
              <a16:creationId xmlns:a16="http://schemas.microsoft.com/office/drawing/2014/main" id="{26D44DA7-C299-4661-975C-F5FE49D2F37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1" name="Text 22">
          <a:extLst>
            <a:ext uri="{FF2B5EF4-FFF2-40B4-BE49-F238E27FC236}">
              <a16:creationId xmlns:a16="http://schemas.microsoft.com/office/drawing/2014/main" id="{CF7D79D4-2458-4129-A80E-A60CBD86BAA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2" name="Text 23">
          <a:extLst>
            <a:ext uri="{FF2B5EF4-FFF2-40B4-BE49-F238E27FC236}">
              <a16:creationId xmlns:a16="http://schemas.microsoft.com/office/drawing/2014/main" id="{4338A170-98A3-466B-A356-858A9344E7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3" name="Text 24">
          <a:extLst>
            <a:ext uri="{FF2B5EF4-FFF2-40B4-BE49-F238E27FC236}">
              <a16:creationId xmlns:a16="http://schemas.microsoft.com/office/drawing/2014/main" id="{442583B6-BF53-49F7-9491-D8B3EC57BFA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4" name="Text 25">
          <a:extLst>
            <a:ext uri="{FF2B5EF4-FFF2-40B4-BE49-F238E27FC236}">
              <a16:creationId xmlns:a16="http://schemas.microsoft.com/office/drawing/2014/main" id="{4F9533E9-A24C-4881-9909-40934748370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5" name="Text 26">
          <a:extLst>
            <a:ext uri="{FF2B5EF4-FFF2-40B4-BE49-F238E27FC236}">
              <a16:creationId xmlns:a16="http://schemas.microsoft.com/office/drawing/2014/main" id="{4D573397-B9BE-41F6-991F-A66402A9B6C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6" name="Text 27">
          <a:extLst>
            <a:ext uri="{FF2B5EF4-FFF2-40B4-BE49-F238E27FC236}">
              <a16:creationId xmlns:a16="http://schemas.microsoft.com/office/drawing/2014/main" id="{B5B810DF-3CCD-4895-A3EE-6C1FFCF2830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7" name="Text 28">
          <a:extLst>
            <a:ext uri="{FF2B5EF4-FFF2-40B4-BE49-F238E27FC236}">
              <a16:creationId xmlns:a16="http://schemas.microsoft.com/office/drawing/2014/main" id="{A893AADC-0BD4-460B-B4A7-95F0A14B094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8" name="Text 29">
          <a:extLst>
            <a:ext uri="{FF2B5EF4-FFF2-40B4-BE49-F238E27FC236}">
              <a16:creationId xmlns:a16="http://schemas.microsoft.com/office/drawing/2014/main" id="{38C429A3-D741-46E2-BC53-6AD0710863C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29" name="Text 30">
          <a:extLst>
            <a:ext uri="{FF2B5EF4-FFF2-40B4-BE49-F238E27FC236}">
              <a16:creationId xmlns:a16="http://schemas.microsoft.com/office/drawing/2014/main" id="{9A0704DB-8899-4D2A-A50D-F7967716436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0" name="Text 31">
          <a:extLst>
            <a:ext uri="{FF2B5EF4-FFF2-40B4-BE49-F238E27FC236}">
              <a16:creationId xmlns:a16="http://schemas.microsoft.com/office/drawing/2014/main" id="{5D4FB7D6-950F-40F4-B658-9D487546326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1" name="Text 32">
          <a:extLst>
            <a:ext uri="{FF2B5EF4-FFF2-40B4-BE49-F238E27FC236}">
              <a16:creationId xmlns:a16="http://schemas.microsoft.com/office/drawing/2014/main" id="{4DE5D194-D633-4213-B60E-28B11E15BF3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2" name="Text 33">
          <a:extLst>
            <a:ext uri="{FF2B5EF4-FFF2-40B4-BE49-F238E27FC236}">
              <a16:creationId xmlns:a16="http://schemas.microsoft.com/office/drawing/2014/main" id="{64EA8CB9-E5DD-45E1-AF1F-AE2FC26C8C0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3" name="Text 34">
          <a:extLst>
            <a:ext uri="{FF2B5EF4-FFF2-40B4-BE49-F238E27FC236}">
              <a16:creationId xmlns:a16="http://schemas.microsoft.com/office/drawing/2014/main" id="{89810956-C936-44EF-AE49-29078A81446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4" name="Text 35">
          <a:extLst>
            <a:ext uri="{FF2B5EF4-FFF2-40B4-BE49-F238E27FC236}">
              <a16:creationId xmlns:a16="http://schemas.microsoft.com/office/drawing/2014/main" id="{E5C9618E-5D3A-44F5-8179-2B2A5045AD1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5" name="Text 36">
          <a:extLst>
            <a:ext uri="{FF2B5EF4-FFF2-40B4-BE49-F238E27FC236}">
              <a16:creationId xmlns:a16="http://schemas.microsoft.com/office/drawing/2014/main" id="{21E26BFA-E841-4083-ACC9-91A72723FFB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6" name="Text 37">
          <a:extLst>
            <a:ext uri="{FF2B5EF4-FFF2-40B4-BE49-F238E27FC236}">
              <a16:creationId xmlns:a16="http://schemas.microsoft.com/office/drawing/2014/main" id="{63434753-9222-49DC-9E90-C315AEF0ADF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7" name="Text 38">
          <a:extLst>
            <a:ext uri="{FF2B5EF4-FFF2-40B4-BE49-F238E27FC236}">
              <a16:creationId xmlns:a16="http://schemas.microsoft.com/office/drawing/2014/main" id="{1ADEC883-EB0C-43DE-8D96-606EB32A923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8" name="Text 39">
          <a:extLst>
            <a:ext uri="{FF2B5EF4-FFF2-40B4-BE49-F238E27FC236}">
              <a16:creationId xmlns:a16="http://schemas.microsoft.com/office/drawing/2014/main" id="{ECD6265D-D36E-43F7-8D45-A0F94616AC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39" name="Text 40">
          <a:extLst>
            <a:ext uri="{FF2B5EF4-FFF2-40B4-BE49-F238E27FC236}">
              <a16:creationId xmlns:a16="http://schemas.microsoft.com/office/drawing/2014/main" id="{2D6BC02F-3CEF-41E6-B6B0-47B2011262E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0" name="Text 41">
          <a:extLst>
            <a:ext uri="{FF2B5EF4-FFF2-40B4-BE49-F238E27FC236}">
              <a16:creationId xmlns:a16="http://schemas.microsoft.com/office/drawing/2014/main" id="{88C63CF0-6C87-4328-8F9C-3C0A233AB31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1" name="Text 42">
          <a:extLst>
            <a:ext uri="{FF2B5EF4-FFF2-40B4-BE49-F238E27FC236}">
              <a16:creationId xmlns:a16="http://schemas.microsoft.com/office/drawing/2014/main" id="{8143D476-F0C9-4C4A-B2FE-7C8FB3A5E0E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2" name="Text 1">
          <a:extLst>
            <a:ext uri="{FF2B5EF4-FFF2-40B4-BE49-F238E27FC236}">
              <a16:creationId xmlns:a16="http://schemas.microsoft.com/office/drawing/2014/main" id="{739FA94C-C949-4B50-A905-8345EC3C1D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3" name="Text 2">
          <a:extLst>
            <a:ext uri="{FF2B5EF4-FFF2-40B4-BE49-F238E27FC236}">
              <a16:creationId xmlns:a16="http://schemas.microsoft.com/office/drawing/2014/main" id="{ED6F7FEB-0E2B-45F6-AAE2-5B0A8116B3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4" name="Text 3">
          <a:extLst>
            <a:ext uri="{FF2B5EF4-FFF2-40B4-BE49-F238E27FC236}">
              <a16:creationId xmlns:a16="http://schemas.microsoft.com/office/drawing/2014/main" id="{D98E6261-FC94-4E7C-9E64-0FE10B078AF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5" name="Text 4">
          <a:extLst>
            <a:ext uri="{FF2B5EF4-FFF2-40B4-BE49-F238E27FC236}">
              <a16:creationId xmlns:a16="http://schemas.microsoft.com/office/drawing/2014/main" id="{A5E5E775-2E49-43FF-8D81-FD5F59062F0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6" name="Text 5">
          <a:extLst>
            <a:ext uri="{FF2B5EF4-FFF2-40B4-BE49-F238E27FC236}">
              <a16:creationId xmlns:a16="http://schemas.microsoft.com/office/drawing/2014/main" id="{AD8643EE-58BA-4E0B-8CDA-625B3635785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7" name="Text 6">
          <a:extLst>
            <a:ext uri="{FF2B5EF4-FFF2-40B4-BE49-F238E27FC236}">
              <a16:creationId xmlns:a16="http://schemas.microsoft.com/office/drawing/2014/main" id="{67A10715-A62A-407A-83E8-898AE3DC1F3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8" name="Text 7">
          <a:extLst>
            <a:ext uri="{FF2B5EF4-FFF2-40B4-BE49-F238E27FC236}">
              <a16:creationId xmlns:a16="http://schemas.microsoft.com/office/drawing/2014/main" id="{5BCD469D-3683-4D31-B35E-E9CA0361F62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49" name="Text 8">
          <a:extLst>
            <a:ext uri="{FF2B5EF4-FFF2-40B4-BE49-F238E27FC236}">
              <a16:creationId xmlns:a16="http://schemas.microsoft.com/office/drawing/2014/main" id="{79D40382-7C3B-4640-ABB5-E5D01A8EEF5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0" name="Text 9">
          <a:extLst>
            <a:ext uri="{FF2B5EF4-FFF2-40B4-BE49-F238E27FC236}">
              <a16:creationId xmlns:a16="http://schemas.microsoft.com/office/drawing/2014/main" id="{E5DCF005-6A29-4B23-A3A5-7DC63A3D652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1" name="Text 10">
          <a:extLst>
            <a:ext uri="{FF2B5EF4-FFF2-40B4-BE49-F238E27FC236}">
              <a16:creationId xmlns:a16="http://schemas.microsoft.com/office/drawing/2014/main" id="{51CA3495-D17A-4C62-88A2-299A3864F35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2" name="Text 11">
          <a:extLst>
            <a:ext uri="{FF2B5EF4-FFF2-40B4-BE49-F238E27FC236}">
              <a16:creationId xmlns:a16="http://schemas.microsoft.com/office/drawing/2014/main" id="{963BB93B-DC59-43F9-9F1F-DFAE48E268E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3" name="Text 12">
          <a:extLst>
            <a:ext uri="{FF2B5EF4-FFF2-40B4-BE49-F238E27FC236}">
              <a16:creationId xmlns:a16="http://schemas.microsoft.com/office/drawing/2014/main" id="{07D1C95E-0AD5-43BF-B25F-58804FCD053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4" name="Text 13">
          <a:extLst>
            <a:ext uri="{FF2B5EF4-FFF2-40B4-BE49-F238E27FC236}">
              <a16:creationId xmlns:a16="http://schemas.microsoft.com/office/drawing/2014/main" id="{8323F854-5A92-4DCD-86A0-016E8267AE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5" name="Text 14">
          <a:extLst>
            <a:ext uri="{FF2B5EF4-FFF2-40B4-BE49-F238E27FC236}">
              <a16:creationId xmlns:a16="http://schemas.microsoft.com/office/drawing/2014/main" id="{19FAB86A-B84D-4A04-93E3-C4BED92D1C5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6" name="Text 15">
          <a:extLst>
            <a:ext uri="{FF2B5EF4-FFF2-40B4-BE49-F238E27FC236}">
              <a16:creationId xmlns:a16="http://schemas.microsoft.com/office/drawing/2014/main" id="{3A2ACEFB-A29A-4663-98DC-EC9B59FA875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7" name="Text 16">
          <a:extLst>
            <a:ext uri="{FF2B5EF4-FFF2-40B4-BE49-F238E27FC236}">
              <a16:creationId xmlns:a16="http://schemas.microsoft.com/office/drawing/2014/main" id="{A2640463-154A-4A02-B356-1F3EF579F20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8" name="Text 17">
          <a:extLst>
            <a:ext uri="{FF2B5EF4-FFF2-40B4-BE49-F238E27FC236}">
              <a16:creationId xmlns:a16="http://schemas.microsoft.com/office/drawing/2014/main" id="{4707FD47-C8CA-4189-91A3-10A54D5686F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59" name="Text 18">
          <a:extLst>
            <a:ext uri="{FF2B5EF4-FFF2-40B4-BE49-F238E27FC236}">
              <a16:creationId xmlns:a16="http://schemas.microsoft.com/office/drawing/2014/main" id="{F753764C-66BE-4B37-A8D6-F809B7DBE5C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0" name="Text 19">
          <a:extLst>
            <a:ext uri="{FF2B5EF4-FFF2-40B4-BE49-F238E27FC236}">
              <a16:creationId xmlns:a16="http://schemas.microsoft.com/office/drawing/2014/main" id="{B95A1521-5AF4-496D-9B97-5D689DB92DC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1" name="Text 20">
          <a:extLst>
            <a:ext uri="{FF2B5EF4-FFF2-40B4-BE49-F238E27FC236}">
              <a16:creationId xmlns:a16="http://schemas.microsoft.com/office/drawing/2014/main" id="{3B3E87E8-F2B9-4C37-9629-69E74F8A18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2" name="Text 21">
          <a:extLst>
            <a:ext uri="{FF2B5EF4-FFF2-40B4-BE49-F238E27FC236}">
              <a16:creationId xmlns:a16="http://schemas.microsoft.com/office/drawing/2014/main" id="{A4576BCC-0E0B-47D1-89C7-A4A33932D9D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3" name="Text 22">
          <a:extLst>
            <a:ext uri="{FF2B5EF4-FFF2-40B4-BE49-F238E27FC236}">
              <a16:creationId xmlns:a16="http://schemas.microsoft.com/office/drawing/2014/main" id="{614A7C40-8608-42A1-8306-11183E12C04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4" name="Text 23">
          <a:extLst>
            <a:ext uri="{FF2B5EF4-FFF2-40B4-BE49-F238E27FC236}">
              <a16:creationId xmlns:a16="http://schemas.microsoft.com/office/drawing/2014/main" id="{B871B556-B1A5-431B-874D-4EDA817377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5" name="Text 24">
          <a:extLst>
            <a:ext uri="{FF2B5EF4-FFF2-40B4-BE49-F238E27FC236}">
              <a16:creationId xmlns:a16="http://schemas.microsoft.com/office/drawing/2014/main" id="{8BAA6BA7-96FA-48CD-BD95-01F4D132563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6" name="Text 25">
          <a:extLst>
            <a:ext uri="{FF2B5EF4-FFF2-40B4-BE49-F238E27FC236}">
              <a16:creationId xmlns:a16="http://schemas.microsoft.com/office/drawing/2014/main" id="{D5CDBCE9-D34D-4037-A247-4BC62A19884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7" name="Text 26">
          <a:extLst>
            <a:ext uri="{FF2B5EF4-FFF2-40B4-BE49-F238E27FC236}">
              <a16:creationId xmlns:a16="http://schemas.microsoft.com/office/drawing/2014/main" id="{556EC037-7272-4BD4-9C24-E26181F2F44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8" name="Text 27">
          <a:extLst>
            <a:ext uri="{FF2B5EF4-FFF2-40B4-BE49-F238E27FC236}">
              <a16:creationId xmlns:a16="http://schemas.microsoft.com/office/drawing/2014/main" id="{0C6BB8C5-EABC-4D7A-B997-BDAC8509EDC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69" name="Text 28">
          <a:extLst>
            <a:ext uri="{FF2B5EF4-FFF2-40B4-BE49-F238E27FC236}">
              <a16:creationId xmlns:a16="http://schemas.microsoft.com/office/drawing/2014/main" id="{62C0E646-A0F8-4C46-90BF-B6AA2BF322E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0" name="Text 29">
          <a:extLst>
            <a:ext uri="{FF2B5EF4-FFF2-40B4-BE49-F238E27FC236}">
              <a16:creationId xmlns:a16="http://schemas.microsoft.com/office/drawing/2014/main" id="{944C888D-A581-499D-8634-B6AF37279F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1" name="Text 30">
          <a:extLst>
            <a:ext uri="{FF2B5EF4-FFF2-40B4-BE49-F238E27FC236}">
              <a16:creationId xmlns:a16="http://schemas.microsoft.com/office/drawing/2014/main" id="{BF621501-00CF-4D22-B09F-86699B0EDA2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2" name="Text 31">
          <a:extLst>
            <a:ext uri="{FF2B5EF4-FFF2-40B4-BE49-F238E27FC236}">
              <a16:creationId xmlns:a16="http://schemas.microsoft.com/office/drawing/2014/main" id="{E7DF523A-8A1C-4AC2-9A7B-FB47D5A2532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3" name="Text 32">
          <a:extLst>
            <a:ext uri="{FF2B5EF4-FFF2-40B4-BE49-F238E27FC236}">
              <a16:creationId xmlns:a16="http://schemas.microsoft.com/office/drawing/2014/main" id="{CC123FD4-836F-4B5E-B267-E56363996AF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4" name="Text 33">
          <a:extLst>
            <a:ext uri="{FF2B5EF4-FFF2-40B4-BE49-F238E27FC236}">
              <a16:creationId xmlns:a16="http://schemas.microsoft.com/office/drawing/2014/main" id="{D2889F2E-B89C-45CB-9D7A-415DC5E3C29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5" name="Text 34">
          <a:extLst>
            <a:ext uri="{FF2B5EF4-FFF2-40B4-BE49-F238E27FC236}">
              <a16:creationId xmlns:a16="http://schemas.microsoft.com/office/drawing/2014/main" id="{2F9130F3-5FED-46A1-B92F-55B72DC1B39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6" name="Text 35">
          <a:extLst>
            <a:ext uri="{FF2B5EF4-FFF2-40B4-BE49-F238E27FC236}">
              <a16:creationId xmlns:a16="http://schemas.microsoft.com/office/drawing/2014/main" id="{748BBB94-629E-4979-AB2B-31588851198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7" name="Text 36">
          <a:extLst>
            <a:ext uri="{FF2B5EF4-FFF2-40B4-BE49-F238E27FC236}">
              <a16:creationId xmlns:a16="http://schemas.microsoft.com/office/drawing/2014/main" id="{0539C2CD-5FA2-4585-8757-F256212192E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8" name="Text 37">
          <a:extLst>
            <a:ext uri="{FF2B5EF4-FFF2-40B4-BE49-F238E27FC236}">
              <a16:creationId xmlns:a16="http://schemas.microsoft.com/office/drawing/2014/main" id="{5FDA28C7-E3A4-4F7E-8BFA-C90FF19928F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79" name="Text 38">
          <a:extLst>
            <a:ext uri="{FF2B5EF4-FFF2-40B4-BE49-F238E27FC236}">
              <a16:creationId xmlns:a16="http://schemas.microsoft.com/office/drawing/2014/main" id="{69A8111D-69D9-4AAF-96B1-CD38FF5E8F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0" name="Text 39">
          <a:extLst>
            <a:ext uri="{FF2B5EF4-FFF2-40B4-BE49-F238E27FC236}">
              <a16:creationId xmlns:a16="http://schemas.microsoft.com/office/drawing/2014/main" id="{DDF265E2-16EB-40DD-AA89-0BA573B42B7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1" name="Text 40">
          <a:extLst>
            <a:ext uri="{FF2B5EF4-FFF2-40B4-BE49-F238E27FC236}">
              <a16:creationId xmlns:a16="http://schemas.microsoft.com/office/drawing/2014/main" id="{42AD2484-0B17-47A6-87E4-2D4C066918A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2" name="Text 41">
          <a:extLst>
            <a:ext uri="{FF2B5EF4-FFF2-40B4-BE49-F238E27FC236}">
              <a16:creationId xmlns:a16="http://schemas.microsoft.com/office/drawing/2014/main" id="{012F0D2E-9B83-4090-AC39-DCB99D09121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3" name="Text 42">
          <a:extLst>
            <a:ext uri="{FF2B5EF4-FFF2-40B4-BE49-F238E27FC236}">
              <a16:creationId xmlns:a16="http://schemas.microsoft.com/office/drawing/2014/main" id="{2E6687EA-0974-419D-91CD-18F28A09111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4" name="Text 1">
          <a:extLst>
            <a:ext uri="{FF2B5EF4-FFF2-40B4-BE49-F238E27FC236}">
              <a16:creationId xmlns:a16="http://schemas.microsoft.com/office/drawing/2014/main" id="{1BF12AB9-0042-4D44-8445-901985DB278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5" name="Text 2">
          <a:extLst>
            <a:ext uri="{FF2B5EF4-FFF2-40B4-BE49-F238E27FC236}">
              <a16:creationId xmlns:a16="http://schemas.microsoft.com/office/drawing/2014/main" id="{F5878E95-0BAA-4EE4-897C-8B2E85C1658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6" name="Text 3">
          <a:extLst>
            <a:ext uri="{FF2B5EF4-FFF2-40B4-BE49-F238E27FC236}">
              <a16:creationId xmlns:a16="http://schemas.microsoft.com/office/drawing/2014/main" id="{4B9D2457-F08B-47BF-ADF8-BD59E4325E0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7" name="Text 4">
          <a:extLst>
            <a:ext uri="{FF2B5EF4-FFF2-40B4-BE49-F238E27FC236}">
              <a16:creationId xmlns:a16="http://schemas.microsoft.com/office/drawing/2014/main" id="{7365FC05-6FCF-43F8-99D8-97366D9C6B1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8" name="Text 5">
          <a:extLst>
            <a:ext uri="{FF2B5EF4-FFF2-40B4-BE49-F238E27FC236}">
              <a16:creationId xmlns:a16="http://schemas.microsoft.com/office/drawing/2014/main" id="{DF876C4B-A731-4192-981A-24490AEDA8A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89" name="Text 6">
          <a:extLst>
            <a:ext uri="{FF2B5EF4-FFF2-40B4-BE49-F238E27FC236}">
              <a16:creationId xmlns:a16="http://schemas.microsoft.com/office/drawing/2014/main" id="{DEF1C897-3D38-437B-A2F9-B6839878E90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0" name="Text 7">
          <a:extLst>
            <a:ext uri="{FF2B5EF4-FFF2-40B4-BE49-F238E27FC236}">
              <a16:creationId xmlns:a16="http://schemas.microsoft.com/office/drawing/2014/main" id="{F64F2417-2B90-4387-8B45-12A952C8A44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1" name="Text 8">
          <a:extLst>
            <a:ext uri="{FF2B5EF4-FFF2-40B4-BE49-F238E27FC236}">
              <a16:creationId xmlns:a16="http://schemas.microsoft.com/office/drawing/2014/main" id="{7C4F7685-A3A0-4264-A8F0-CB15AC323ED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2" name="Text 9">
          <a:extLst>
            <a:ext uri="{FF2B5EF4-FFF2-40B4-BE49-F238E27FC236}">
              <a16:creationId xmlns:a16="http://schemas.microsoft.com/office/drawing/2014/main" id="{FFF6A0AF-5917-44C4-A70A-6912F87F11D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3" name="Text 10">
          <a:extLst>
            <a:ext uri="{FF2B5EF4-FFF2-40B4-BE49-F238E27FC236}">
              <a16:creationId xmlns:a16="http://schemas.microsoft.com/office/drawing/2014/main" id="{B5A5F3F6-A76A-4684-A284-799BE23C9B3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4" name="Text 11">
          <a:extLst>
            <a:ext uri="{FF2B5EF4-FFF2-40B4-BE49-F238E27FC236}">
              <a16:creationId xmlns:a16="http://schemas.microsoft.com/office/drawing/2014/main" id="{F4702D53-A325-4A1A-9809-23AB7E87306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5" name="Text 12">
          <a:extLst>
            <a:ext uri="{FF2B5EF4-FFF2-40B4-BE49-F238E27FC236}">
              <a16:creationId xmlns:a16="http://schemas.microsoft.com/office/drawing/2014/main" id="{B4092433-8D6C-4B1E-B210-9B47554B54B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6" name="Text 13">
          <a:extLst>
            <a:ext uri="{FF2B5EF4-FFF2-40B4-BE49-F238E27FC236}">
              <a16:creationId xmlns:a16="http://schemas.microsoft.com/office/drawing/2014/main" id="{2FD7CF69-CF89-4532-B048-E4CC51FF24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7" name="Text 14">
          <a:extLst>
            <a:ext uri="{FF2B5EF4-FFF2-40B4-BE49-F238E27FC236}">
              <a16:creationId xmlns:a16="http://schemas.microsoft.com/office/drawing/2014/main" id="{785C3C21-684F-446E-AE30-57FB3413358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8" name="Text 15">
          <a:extLst>
            <a:ext uri="{FF2B5EF4-FFF2-40B4-BE49-F238E27FC236}">
              <a16:creationId xmlns:a16="http://schemas.microsoft.com/office/drawing/2014/main" id="{BC02D48F-434A-4A9F-A0FD-A55924F4623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899" name="Text 16">
          <a:extLst>
            <a:ext uri="{FF2B5EF4-FFF2-40B4-BE49-F238E27FC236}">
              <a16:creationId xmlns:a16="http://schemas.microsoft.com/office/drawing/2014/main" id="{FC7AF4BD-74BD-47FD-B448-873EED7822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0" name="Text 17">
          <a:extLst>
            <a:ext uri="{FF2B5EF4-FFF2-40B4-BE49-F238E27FC236}">
              <a16:creationId xmlns:a16="http://schemas.microsoft.com/office/drawing/2014/main" id="{AF71C78E-A317-46B0-8EFD-CE36992D7AE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1" name="Text 18">
          <a:extLst>
            <a:ext uri="{FF2B5EF4-FFF2-40B4-BE49-F238E27FC236}">
              <a16:creationId xmlns:a16="http://schemas.microsoft.com/office/drawing/2014/main" id="{69B9B2E3-3A47-458B-A9F9-5CFFDD2DE58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2" name="Text 19">
          <a:extLst>
            <a:ext uri="{FF2B5EF4-FFF2-40B4-BE49-F238E27FC236}">
              <a16:creationId xmlns:a16="http://schemas.microsoft.com/office/drawing/2014/main" id="{E8FD12C1-8C53-4431-8805-AEABED8A61E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3" name="Text 20">
          <a:extLst>
            <a:ext uri="{FF2B5EF4-FFF2-40B4-BE49-F238E27FC236}">
              <a16:creationId xmlns:a16="http://schemas.microsoft.com/office/drawing/2014/main" id="{578A0596-548C-490D-91A1-B1952CF4954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4" name="Text 21">
          <a:extLst>
            <a:ext uri="{FF2B5EF4-FFF2-40B4-BE49-F238E27FC236}">
              <a16:creationId xmlns:a16="http://schemas.microsoft.com/office/drawing/2014/main" id="{EBDAE8D5-F537-48BD-8845-1D836B9BA09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5" name="Text 22">
          <a:extLst>
            <a:ext uri="{FF2B5EF4-FFF2-40B4-BE49-F238E27FC236}">
              <a16:creationId xmlns:a16="http://schemas.microsoft.com/office/drawing/2014/main" id="{0826CE6E-55D3-4DCC-AD55-41494039B70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6" name="Text 23">
          <a:extLst>
            <a:ext uri="{FF2B5EF4-FFF2-40B4-BE49-F238E27FC236}">
              <a16:creationId xmlns:a16="http://schemas.microsoft.com/office/drawing/2014/main" id="{8A62A788-D454-4A3B-8C34-38BD1EAFA50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7" name="Text 24">
          <a:extLst>
            <a:ext uri="{FF2B5EF4-FFF2-40B4-BE49-F238E27FC236}">
              <a16:creationId xmlns:a16="http://schemas.microsoft.com/office/drawing/2014/main" id="{B7F1520E-AAA3-41A4-9B0A-1F0052EA8ED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8" name="Text 25">
          <a:extLst>
            <a:ext uri="{FF2B5EF4-FFF2-40B4-BE49-F238E27FC236}">
              <a16:creationId xmlns:a16="http://schemas.microsoft.com/office/drawing/2014/main" id="{3A7A9A6C-2B8F-4A21-A2C3-CC6B38456D9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09" name="Text 26">
          <a:extLst>
            <a:ext uri="{FF2B5EF4-FFF2-40B4-BE49-F238E27FC236}">
              <a16:creationId xmlns:a16="http://schemas.microsoft.com/office/drawing/2014/main" id="{16A9A99A-C80D-4AFA-B723-89389A89F58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0" name="Text 27">
          <a:extLst>
            <a:ext uri="{FF2B5EF4-FFF2-40B4-BE49-F238E27FC236}">
              <a16:creationId xmlns:a16="http://schemas.microsoft.com/office/drawing/2014/main" id="{6AE34958-6E05-4F63-9A0A-C64F88EC2AF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1" name="Text 28">
          <a:extLst>
            <a:ext uri="{FF2B5EF4-FFF2-40B4-BE49-F238E27FC236}">
              <a16:creationId xmlns:a16="http://schemas.microsoft.com/office/drawing/2014/main" id="{3D30BA8B-C3F9-48C0-9534-1D0DC99FB1E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2" name="Text 29">
          <a:extLst>
            <a:ext uri="{FF2B5EF4-FFF2-40B4-BE49-F238E27FC236}">
              <a16:creationId xmlns:a16="http://schemas.microsoft.com/office/drawing/2014/main" id="{E73EB3EB-2DCC-43F2-A52F-8F1C42ED424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3" name="Text 30">
          <a:extLst>
            <a:ext uri="{FF2B5EF4-FFF2-40B4-BE49-F238E27FC236}">
              <a16:creationId xmlns:a16="http://schemas.microsoft.com/office/drawing/2014/main" id="{70F78F81-3DEA-423E-9427-6D4976A9B48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4" name="Text 31">
          <a:extLst>
            <a:ext uri="{FF2B5EF4-FFF2-40B4-BE49-F238E27FC236}">
              <a16:creationId xmlns:a16="http://schemas.microsoft.com/office/drawing/2014/main" id="{F502E3E8-E472-4345-9425-6494220F6FD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5" name="Text 32">
          <a:extLst>
            <a:ext uri="{FF2B5EF4-FFF2-40B4-BE49-F238E27FC236}">
              <a16:creationId xmlns:a16="http://schemas.microsoft.com/office/drawing/2014/main" id="{DA836DFF-3F52-428E-893B-DD608FB2687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6" name="Text 33">
          <a:extLst>
            <a:ext uri="{FF2B5EF4-FFF2-40B4-BE49-F238E27FC236}">
              <a16:creationId xmlns:a16="http://schemas.microsoft.com/office/drawing/2014/main" id="{6B12A96A-81E6-4E50-9548-2F098E3ABB6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7" name="Text 34">
          <a:extLst>
            <a:ext uri="{FF2B5EF4-FFF2-40B4-BE49-F238E27FC236}">
              <a16:creationId xmlns:a16="http://schemas.microsoft.com/office/drawing/2014/main" id="{8A44C587-054A-4D09-8966-22ADA5F3220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8" name="Text 35">
          <a:extLst>
            <a:ext uri="{FF2B5EF4-FFF2-40B4-BE49-F238E27FC236}">
              <a16:creationId xmlns:a16="http://schemas.microsoft.com/office/drawing/2014/main" id="{7D7DED7C-3D43-4F54-9EF7-CDD10B6FDB7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19" name="Text 36">
          <a:extLst>
            <a:ext uri="{FF2B5EF4-FFF2-40B4-BE49-F238E27FC236}">
              <a16:creationId xmlns:a16="http://schemas.microsoft.com/office/drawing/2014/main" id="{34B5522B-3E62-4CDD-B654-BF7CDD64EC5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0" name="Text 37">
          <a:extLst>
            <a:ext uri="{FF2B5EF4-FFF2-40B4-BE49-F238E27FC236}">
              <a16:creationId xmlns:a16="http://schemas.microsoft.com/office/drawing/2014/main" id="{AC79511F-A404-492B-8441-842EC87F7D5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1" name="Text 38">
          <a:extLst>
            <a:ext uri="{FF2B5EF4-FFF2-40B4-BE49-F238E27FC236}">
              <a16:creationId xmlns:a16="http://schemas.microsoft.com/office/drawing/2014/main" id="{BEF75487-EC97-4D61-A112-7A82B262850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2" name="Text 39">
          <a:extLst>
            <a:ext uri="{FF2B5EF4-FFF2-40B4-BE49-F238E27FC236}">
              <a16:creationId xmlns:a16="http://schemas.microsoft.com/office/drawing/2014/main" id="{37E89667-33EC-40CF-8043-1B0D5E2BCDA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3" name="Text 40">
          <a:extLst>
            <a:ext uri="{FF2B5EF4-FFF2-40B4-BE49-F238E27FC236}">
              <a16:creationId xmlns:a16="http://schemas.microsoft.com/office/drawing/2014/main" id="{8554DA81-DF18-4DA0-9096-A0C1F878A32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4" name="Text 41">
          <a:extLst>
            <a:ext uri="{FF2B5EF4-FFF2-40B4-BE49-F238E27FC236}">
              <a16:creationId xmlns:a16="http://schemas.microsoft.com/office/drawing/2014/main" id="{0C1156B9-C86C-4408-8669-824CE5CB712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5" name="Text 42">
          <a:extLst>
            <a:ext uri="{FF2B5EF4-FFF2-40B4-BE49-F238E27FC236}">
              <a16:creationId xmlns:a16="http://schemas.microsoft.com/office/drawing/2014/main" id="{3D9897AF-5144-4C1E-8B01-9C2A1857EAC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6" name="Text 1">
          <a:extLst>
            <a:ext uri="{FF2B5EF4-FFF2-40B4-BE49-F238E27FC236}">
              <a16:creationId xmlns:a16="http://schemas.microsoft.com/office/drawing/2014/main" id="{1CA752D4-543D-4B69-8C21-69B09A05AC6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7" name="Text 2">
          <a:extLst>
            <a:ext uri="{FF2B5EF4-FFF2-40B4-BE49-F238E27FC236}">
              <a16:creationId xmlns:a16="http://schemas.microsoft.com/office/drawing/2014/main" id="{06346CAF-C297-4D4B-91B8-4A409D369DC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8" name="Text 3">
          <a:extLst>
            <a:ext uri="{FF2B5EF4-FFF2-40B4-BE49-F238E27FC236}">
              <a16:creationId xmlns:a16="http://schemas.microsoft.com/office/drawing/2014/main" id="{0AAC29EE-7F49-423E-AE21-E377173D7B2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29" name="Text 4">
          <a:extLst>
            <a:ext uri="{FF2B5EF4-FFF2-40B4-BE49-F238E27FC236}">
              <a16:creationId xmlns:a16="http://schemas.microsoft.com/office/drawing/2014/main" id="{5A9D59F7-BA66-4C95-944F-6CC67E9C33A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0" name="Text 5">
          <a:extLst>
            <a:ext uri="{FF2B5EF4-FFF2-40B4-BE49-F238E27FC236}">
              <a16:creationId xmlns:a16="http://schemas.microsoft.com/office/drawing/2014/main" id="{D51FE393-041B-456B-8E2C-5AB15C556F6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1" name="Text 6">
          <a:extLst>
            <a:ext uri="{FF2B5EF4-FFF2-40B4-BE49-F238E27FC236}">
              <a16:creationId xmlns:a16="http://schemas.microsoft.com/office/drawing/2014/main" id="{EF768E83-7ADE-477E-BEB6-8483086DE35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2" name="Text 7">
          <a:extLst>
            <a:ext uri="{FF2B5EF4-FFF2-40B4-BE49-F238E27FC236}">
              <a16:creationId xmlns:a16="http://schemas.microsoft.com/office/drawing/2014/main" id="{EAA2477F-80F7-481D-A738-FF62AFEB5EC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3" name="Text 8">
          <a:extLst>
            <a:ext uri="{FF2B5EF4-FFF2-40B4-BE49-F238E27FC236}">
              <a16:creationId xmlns:a16="http://schemas.microsoft.com/office/drawing/2014/main" id="{06668014-F0A5-431A-A4C5-1B3EFCC104C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4" name="Text 9">
          <a:extLst>
            <a:ext uri="{FF2B5EF4-FFF2-40B4-BE49-F238E27FC236}">
              <a16:creationId xmlns:a16="http://schemas.microsoft.com/office/drawing/2014/main" id="{DC5C45BA-F2AA-4A4B-B0D8-9F53E58901B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5" name="Text 10">
          <a:extLst>
            <a:ext uri="{FF2B5EF4-FFF2-40B4-BE49-F238E27FC236}">
              <a16:creationId xmlns:a16="http://schemas.microsoft.com/office/drawing/2014/main" id="{2E643CEC-1354-4060-A356-3A8921FACA7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6" name="Text 11">
          <a:extLst>
            <a:ext uri="{FF2B5EF4-FFF2-40B4-BE49-F238E27FC236}">
              <a16:creationId xmlns:a16="http://schemas.microsoft.com/office/drawing/2014/main" id="{B1084142-953B-4B28-95F9-F900527CCF5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7" name="Text 12">
          <a:extLst>
            <a:ext uri="{FF2B5EF4-FFF2-40B4-BE49-F238E27FC236}">
              <a16:creationId xmlns:a16="http://schemas.microsoft.com/office/drawing/2014/main" id="{C3274AD1-CA5E-4BAD-95F3-4512A7FE1B0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8" name="Text 13">
          <a:extLst>
            <a:ext uri="{FF2B5EF4-FFF2-40B4-BE49-F238E27FC236}">
              <a16:creationId xmlns:a16="http://schemas.microsoft.com/office/drawing/2014/main" id="{8BEAF1FA-8E5E-4456-8235-1D7B73071A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39" name="Text 14">
          <a:extLst>
            <a:ext uri="{FF2B5EF4-FFF2-40B4-BE49-F238E27FC236}">
              <a16:creationId xmlns:a16="http://schemas.microsoft.com/office/drawing/2014/main" id="{97EEBADE-0BA0-411D-B062-6080A4120B2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0" name="Text 15">
          <a:extLst>
            <a:ext uri="{FF2B5EF4-FFF2-40B4-BE49-F238E27FC236}">
              <a16:creationId xmlns:a16="http://schemas.microsoft.com/office/drawing/2014/main" id="{606B3BC1-DE13-4F95-9084-EF696705596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1" name="Text 16">
          <a:extLst>
            <a:ext uri="{FF2B5EF4-FFF2-40B4-BE49-F238E27FC236}">
              <a16:creationId xmlns:a16="http://schemas.microsoft.com/office/drawing/2014/main" id="{B629E983-51E9-4BE7-9FDC-EA67935C2A9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2" name="Text 17">
          <a:extLst>
            <a:ext uri="{FF2B5EF4-FFF2-40B4-BE49-F238E27FC236}">
              <a16:creationId xmlns:a16="http://schemas.microsoft.com/office/drawing/2014/main" id="{24789601-BBEE-423C-ADC0-30A68F6AED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3" name="Text 18">
          <a:extLst>
            <a:ext uri="{FF2B5EF4-FFF2-40B4-BE49-F238E27FC236}">
              <a16:creationId xmlns:a16="http://schemas.microsoft.com/office/drawing/2014/main" id="{3CD7040C-79BC-4F2B-A541-E7CAB44F9A6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4" name="Text 19">
          <a:extLst>
            <a:ext uri="{FF2B5EF4-FFF2-40B4-BE49-F238E27FC236}">
              <a16:creationId xmlns:a16="http://schemas.microsoft.com/office/drawing/2014/main" id="{D985557B-17D6-46F3-B699-8BBF523214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5" name="Text 20">
          <a:extLst>
            <a:ext uri="{FF2B5EF4-FFF2-40B4-BE49-F238E27FC236}">
              <a16:creationId xmlns:a16="http://schemas.microsoft.com/office/drawing/2014/main" id="{6FCA5F78-B37D-400A-B51D-2F246512ADA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6" name="Text 21">
          <a:extLst>
            <a:ext uri="{FF2B5EF4-FFF2-40B4-BE49-F238E27FC236}">
              <a16:creationId xmlns:a16="http://schemas.microsoft.com/office/drawing/2014/main" id="{A1416080-E1E0-4F36-90BB-B92F231E9D1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7" name="Text 22">
          <a:extLst>
            <a:ext uri="{FF2B5EF4-FFF2-40B4-BE49-F238E27FC236}">
              <a16:creationId xmlns:a16="http://schemas.microsoft.com/office/drawing/2014/main" id="{32C90FBE-6BBD-4628-8CA0-DE9D497DB07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8" name="Text 23">
          <a:extLst>
            <a:ext uri="{FF2B5EF4-FFF2-40B4-BE49-F238E27FC236}">
              <a16:creationId xmlns:a16="http://schemas.microsoft.com/office/drawing/2014/main" id="{D371BFCE-B845-4F93-85B6-E262CA87CBA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49" name="Text 24">
          <a:extLst>
            <a:ext uri="{FF2B5EF4-FFF2-40B4-BE49-F238E27FC236}">
              <a16:creationId xmlns:a16="http://schemas.microsoft.com/office/drawing/2014/main" id="{64847D81-F6FA-4C85-A0B1-0865451BAC7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0" name="Text 25">
          <a:extLst>
            <a:ext uri="{FF2B5EF4-FFF2-40B4-BE49-F238E27FC236}">
              <a16:creationId xmlns:a16="http://schemas.microsoft.com/office/drawing/2014/main" id="{5F6E9CDB-5CC8-44B8-BD63-67950A74FAA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1" name="Text 26">
          <a:extLst>
            <a:ext uri="{FF2B5EF4-FFF2-40B4-BE49-F238E27FC236}">
              <a16:creationId xmlns:a16="http://schemas.microsoft.com/office/drawing/2014/main" id="{DC19515D-53C1-4C2F-9944-88310456422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2" name="Text 27">
          <a:extLst>
            <a:ext uri="{FF2B5EF4-FFF2-40B4-BE49-F238E27FC236}">
              <a16:creationId xmlns:a16="http://schemas.microsoft.com/office/drawing/2014/main" id="{D621BD4C-6B97-4EF1-BD37-CBCEDCA09C0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3" name="Text 28">
          <a:extLst>
            <a:ext uri="{FF2B5EF4-FFF2-40B4-BE49-F238E27FC236}">
              <a16:creationId xmlns:a16="http://schemas.microsoft.com/office/drawing/2014/main" id="{1ED276CC-9DE5-4D00-8A1A-191D112737B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4" name="Text 29">
          <a:extLst>
            <a:ext uri="{FF2B5EF4-FFF2-40B4-BE49-F238E27FC236}">
              <a16:creationId xmlns:a16="http://schemas.microsoft.com/office/drawing/2014/main" id="{B6E99BB4-8FA6-44D6-897A-9A764862E9A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5" name="Text 30">
          <a:extLst>
            <a:ext uri="{FF2B5EF4-FFF2-40B4-BE49-F238E27FC236}">
              <a16:creationId xmlns:a16="http://schemas.microsoft.com/office/drawing/2014/main" id="{1A8523FA-98F8-41A9-A5E0-E49B343D71C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6" name="Text 31">
          <a:extLst>
            <a:ext uri="{FF2B5EF4-FFF2-40B4-BE49-F238E27FC236}">
              <a16:creationId xmlns:a16="http://schemas.microsoft.com/office/drawing/2014/main" id="{12F7AF35-1982-4C63-BEED-838A1CDAF34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7" name="Text 32">
          <a:extLst>
            <a:ext uri="{FF2B5EF4-FFF2-40B4-BE49-F238E27FC236}">
              <a16:creationId xmlns:a16="http://schemas.microsoft.com/office/drawing/2014/main" id="{66DB09C9-3BF5-4643-BE32-18032B1869D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8" name="Text 33">
          <a:extLst>
            <a:ext uri="{FF2B5EF4-FFF2-40B4-BE49-F238E27FC236}">
              <a16:creationId xmlns:a16="http://schemas.microsoft.com/office/drawing/2014/main" id="{61CDC73D-91B6-4FD8-8B04-A85BE1AEA7D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59" name="Text 34">
          <a:extLst>
            <a:ext uri="{FF2B5EF4-FFF2-40B4-BE49-F238E27FC236}">
              <a16:creationId xmlns:a16="http://schemas.microsoft.com/office/drawing/2014/main" id="{ED6CA0EE-E14A-4C56-AFA6-D5093445CFB3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0" name="Text 35">
          <a:extLst>
            <a:ext uri="{FF2B5EF4-FFF2-40B4-BE49-F238E27FC236}">
              <a16:creationId xmlns:a16="http://schemas.microsoft.com/office/drawing/2014/main" id="{385675C3-8728-4CCD-96DB-E288277552A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1" name="Text 36">
          <a:extLst>
            <a:ext uri="{FF2B5EF4-FFF2-40B4-BE49-F238E27FC236}">
              <a16:creationId xmlns:a16="http://schemas.microsoft.com/office/drawing/2014/main" id="{F27B7617-26CE-4750-A26D-F65BA29673A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2" name="Text 37">
          <a:extLst>
            <a:ext uri="{FF2B5EF4-FFF2-40B4-BE49-F238E27FC236}">
              <a16:creationId xmlns:a16="http://schemas.microsoft.com/office/drawing/2014/main" id="{4B5F65FD-C6D5-4823-92EA-4CA915CFF68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3" name="Text 38">
          <a:extLst>
            <a:ext uri="{FF2B5EF4-FFF2-40B4-BE49-F238E27FC236}">
              <a16:creationId xmlns:a16="http://schemas.microsoft.com/office/drawing/2014/main" id="{DFD906DA-92B7-445F-8B7D-05E6C276963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4" name="Text 39">
          <a:extLst>
            <a:ext uri="{FF2B5EF4-FFF2-40B4-BE49-F238E27FC236}">
              <a16:creationId xmlns:a16="http://schemas.microsoft.com/office/drawing/2014/main" id="{8D53807B-0565-4154-BC7B-4E2F95CE545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5" name="Text 40">
          <a:extLst>
            <a:ext uri="{FF2B5EF4-FFF2-40B4-BE49-F238E27FC236}">
              <a16:creationId xmlns:a16="http://schemas.microsoft.com/office/drawing/2014/main" id="{0A32AD78-5500-46F8-9552-17041960832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6" name="Text 41">
          <a:extLst>
            <a:ext uri="{FF2B5EF4-FFF2-40B4-BE49-F238E27FC236}">
              <a16:creationId xmlns:a16="http://schemas.microsoft.com/office/drawing/2014/main" id="{2D3EE0EA-18E4-4CF1-A223-5B49D47C567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7" name="Text 42">
          <a:extLst>
            <a:ext uri="{FF2B5EF4-FFF2-40B4-BE49-F238E27FC236}">
              <a16:creationId xmlns:a16="http://schemas.microsoft.com/office/drawing/2014/main" id="{9F1CAB13-E2A3-40CB-9590-E9E21131E33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8" name="Text 1">
          <a:extLst>
            <a:ext uri="{FF2B5EF4-FFF2-40B4-BE49-F238E27FC236}">
              <a16:creationId xmlns:a16="http://schemas.microsoft.com/office/drawing/2014/main" id="{4EABD526-CC2B-446D-A810-35A45E420AE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69" name="Text 2">
          <a:extLst>
            <a:ext uri="{FF2B5EF4-FFF2-40B4-BE49-F238E27FC236}">
              <a16:creationId xmlns:a16="http://schemas.microsoft.com/office/drawing/2014/main" id="{9B1F763A-F757-4798-95FA-33FFEF951B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0" name="Text 3">
          <a:extLst>
            <a:ext uri="{FF2B5EF4-FFF2-40B4-BE49-F238E27FC236}">
              <a16:creationId xmlns:a16="http://schemas.microsoft.com/office/drawing/2014/main" id="{2B1D81EB-7909-4F75-83CD-2E6BF080226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1" name="Text 4">
          <a:extLst>
            <a:ext uri="{FF2B5EF4-FFF2-40B4-BE49-F238E27FC236}">
              <a16:creationId xmlns:a16="http://schemas.microsoft.com/office/drawing/2014/main" id="{1BE00872-4336-4545-856E-C1409390B14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2" name="Text 5">
          <a:extLst>
            <a:ext uri="{FF2B5EF4-FFF2-40B4-BE49-F238E27FC236}">
              <a16:creationId xmlns:a16="http://schemas.microsoft.com/office/drawing/2014/main" id="{8C96AF3F-6953-472F-827F-BDC9DBD683D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3" name="Text 6">
          <a:extLst>
            <a:ext uri="{FF2B5EF4-FFF2-40B4-BE49-F238E27FC236}">
              <a16:creationId xmlns:a16="http://schemas.microsoft.com/office/drawing/2014/main" id="{9F063373-F7B3-4D74-8260-FB84ED0B7A8B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4" name="Text 7">
          <a:extLst>
            <a:ext uri="{FF2B5EF4-FFF2-40B4-BE49-F238E27FC236}">
              <a16:creationId xmlns:a16="http://schemas.microsoft.com/office/drawing/2014/main" id="{E226FE47-C7F4-472A-92BF-506D258E01C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5" name="Text 8">
          <a:extLst>
            <a:ext uri="{FF2B5EF4-FFF2-40B4-BE49-F238E27FC236}">
              <a16:creationId xmlns:a16="http://schemas.microsoft.com/office/drawing/2014/main" id="{0A6B7252-C9B5-443A-9EB6-9608DD9520A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6" name="Text 9">
          <a:extLst>
            <a:ext uri="{FF2B5EF4-FFF2-40B4-BE49-F238E27FC236}">
              <a16:creationId xmlns:a16="http://schemas.microsoft.com/office/drawing/2014/main" id="{1E223DFC-AED2-412C-B629-4D9CCDB98B5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7" name="Text 10">
          <a:extLst>
            <a:ext uri="{FF2B5EF4-FFF2-40B4-BE49-F238E27FC236}">
              <a16:creationId xmlns:a16="http://schemas.microsoft.com/office/drawing/2014/main" id="{BB8E821D-C36B-4A3A-B194-556EC688A1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8" name="Text 11">
          <a:extLst>
            <a:ext uri="{FF2B5EF4-FFF2-40B4-BE49-F238E27FC236}">
              <a16:creationId xmlns:a16="http://schemas.microsoft.com/office/drawing/2014/main" id="{5FA55110-D010-45C3-A84E-9EAE29DBF31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79" name="Text 12">
          <a:extLst>
            <a:ext uri="{FF2B5EF4-FFF2-40B4-BE49-F238E27FC236}">
              <a16:creationId xmlns:a16="http://schemas.microsoft.com/office/drawing/2014/main" id="{FA3C1EC4-8D22-4BC0-B0F0-30142011039F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0" name="Text 13">
          <a:extLst>
            <a:ext uri="{FF2B5EF4-FFF2-40B4-BE49-F238E27FC236}">
              <a16:creationId xmlns:a16="http://schemas.microsoft.com/office/drawing/2014/main" id="{BCBAB7D9-4203-4E34-AD2E-FCEB7214582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1" name="Text 14">
          <a:extLst>
            <a:ext uri="{FF2B5EF4-FFF2-40B4-BE49-F238E27FC236}">
              <a16:creationId xmlns:a16="http://schemas.microsoft.com/office/drawing/2014/main" id="{9301FFF2-BADB-4CD9-BCE5-FC3BB59428C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2" name="Text 15">
          <a:extLst>
            <a:ext uri="{FF2B5EF4-FFF2-40B4-BE49-F238E27FC236}">
              <a16:creationId xmlns:a16="http://schemas.microsoft.com/office/drawing/2014/main" id="{464C4BEB-8140-4173-A7F2-DD4E54BD461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3" name="Text 16">
          <a:extLst>
            <a:ext uri="{FF2B5EF4-FFF2-40B4-BE49-F238E27FC236}">
              <a16:creationId xmlns:a16="http://schemas.microsoft.com/office/drawing/2014/main" id="{A7D574A5-01FE-4AA4-8762-D4FAFBB6DEC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4" name="Text 17">
          <a:extLst>
            <a:ext uri="{FF2B5EF4-FFF2-40B4-BE49-F238E27FC236}">
              <a16:creationId xmlns:a16="http://schemas.microsoft.com/office/drawing/2014/main" id="{8E615631-FA52-449A-A8E0-03342461A3B4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5" name="Text 18">
          <a:extLst>
            <a:ext uri="{FF2B5EF4-FFF2-40B4-BE49-F238E27FC236}">
              <a16:creationId xmlns:a16="http://schemas.microsoft.com/office/drawing/2014/main" id="{9B8B46CC-76D5-46AA-AF13-8E93A9F02A8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6" name="Text 19">
          <a:extLst>
            <a:ext uri="{FF2B5EF4-FFF2-40B4-BE49-F238E27FC236}">
              <a16:creationId xmlns:a16="http://schemas.microsoft.com/office/drawing/2014/main" id="{72FF9D3E-5933-4538-B434-CB00245E5E5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7" name="Text 20">
          <a:extLst>
            <a:ext uri="{FF2B5EF4-FFF2-40B4-BE49-F238E27FC236}">
              <a16:creationId xmlns:a16="http://schemas.microsoft.com/office/drawing/2014/main" id="{0C8D0E4C-667F-417D-9B07-E3204A16500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8" name="Text 21">
          <a:extLst>
            <a:ext uri="{FF2B5EF4-FFF2-40B4-BE49-F238E27FC236}">
              <a16:creationId xmlns:a16="http://schemas.microsoft.com/office/drawing/2014/main" id="{E69DBC46-03C3-4D96-A350-D729BE304E45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89" name="Text 22">
          <a:extLst>
            <a:ext uri="{FF2B5EF4-FFF2-40B4-BE49-F238E27FC236}">
              <a16:creationId xmlns:a16="http://schemas.microsoft.com/office/drawing/2014/main" id="{B7CD23A5-B13C-4A64-A819-5C93F7E817C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0" name="Text 23">
          <a:extLst>
            <a:ext uri="{FF2B5EF4-FFF2-40B4-BE49-F238E27FC236}">
              <a16:creationId xmlns:a16="http://schemas.microsoft.com/office/drawing/2014/main" id="{8A98F4AD-7082-468A-80E2-7B9E6DE9F9A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1" name="Text 24">
          <a:extLst>
            <a:ext uri="{FF2B5EF4-FFF2-40B4-BE49-F238E27FC236}">
              <a16:creationId xmlns:a16="http://schemas.microsoft.com/office/drawing/2014/main" id="{727E40FD-8054-4982-915D-46752EED5D61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2" name="Text 25">
          <a:extLst>
            <a:ext uri="{FF2B5EF4-FFF2-40B4-BE49-F238E27FC236}">
              <a16:creationId xmlns:a16="http://schemas.microsoft.com/office/drawing/2014/main" id="{E0E94E68-4F05-4B0C-92E3-CD1996ED240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3" name="Text 26">
          <a:extLst>
            <a:ext uri="{FF2B5EF4-FFF2-40B4-BE49-F238E27FC236}">
              <a16:creationId xmlns:a16="http://schemas.microsoft.com/office/drawing/2014/main" id="{AEFD425E-9698-41B5-A44D-96BF027512F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4" name="Text 27">
          <a:extLst>
            <a:ext uri="{FF2B5EF4-FFF2-40B4-BE49-F238E27FC236}">
              <a16:creationId xmlns:a16="http://schemas.microsoft.com/office/drawing/2014/main" id="{4C674275-81A8-492B-8DB2-86443ED935B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5" name="Text 28">
          <a:extLst>
            <a:ext uri="{FF2B5EF4-FFF2-40B4-BE49-F238E27FC236}">
              <a16:creationId xmlns:a16="http://schemas.microsoft.com/office/drawing/2014/main" id="{F7F842F0-CBF4-4F7F-9FCC-964D20D8AAB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6" name="Text 29">
          <a:extLst>
            <a:ext uri="{FF2B5EF4-FFF2-40B4-BE49-F238E27FC236}">
              <a16:creationId xmlns:a16="http://schemas.microsoft.com/office/drawing/2014/main" id="{0982038B-8D5B-4635-9D59-443948FAC7E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7" name="Text 30">
          <a:extLst>
            <a:ext uri="{FF2B5EF4-FFF2-40B4-BE49-F238E27FC236}">
              <a16:creationId xmlns:a16="http://schemas.microsoft.com/office/drawing/2014/main" id="{D47BB447-C444-43A7-AFB8-8F66A9DA983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8" name="Text 31">
          <a:extLst>
            <a:ext uri="{FF2B5EF4-FFF2-40B4-BE49-F238E27FC236}">
              <a16:creationId xmlns:a16="http://schemas.microsoft.com/office/drawing/2014/main" id="{15B50E86-274F-4D8B-9F06-73B308216BD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1999" name="Text 32">
          <a:extLst>
            <a:ext uri="{FF2B5EF4-FFF2-40B4-BE49-F238E27FC236}">
              <a16:creationId xmlns:a16="http://schemas.microsoft.com/office/drawing/2014/main" id="{AB772E10-D22B-4872-BD9C-CB20AF3338EA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0" name="Text 33">
          <a:extLst>
            <a:ext uri="{FF2B5EF4-FFF2-40B4-BE49-F238E27FC236}">
              <a16:creationId xmlns:a16="http://schemas.microsoft.com/office/drawing/2014/main" id="{BB26430D-54A9-4F96-BE6C-137DBA9A85E0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1" name="Text 34">
          <a:extLst>
            <a:ext uri="{FF2B5EF4-FFF2-40B4-BE49-F238E27FC236}">
              <a16:creationId xmlns:a16="http://schemas.microsoft.com/office/drawing/2014/main" id="{CB31621F-B872-4B88-A1EB-80A2745CBE77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2" name="Text 35">
          <a:extLst>
            <a:ext uri="{FF2B5EF4-FFF2-40B4-BE49-F238E27FC236}">
              <a16:creationId xmlns:a16="http://schemas.microsoft.com/office/drawing/2014/main" id="{5B42BC35-B75D-49A8-8DE9-F53B7C9E0D08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3" name="Text 36">
          <a:extLst>
            <a:ext uri="{FF2B5EF4-FFF2-40B4-BE49-F238E27FC236}">
              <a16:creationId xmlns:a16="http://schemas.microsoft.com/office/drawing/2014/main" id="{45479F28-5BE0-498A-9CE2-DA04512627AD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4" name="Text 37">
          <a:extLst>
            <a:ext uri="{FF2B5EF4-FFF2-40B4-BE49-F238E27FC236}">
              <a16:creationId xmlns:a16="http://schemas.microsoft.com/office/drawing/2014/main" id="{75D9011C-3FA4-43BB-BB1C-FD0F368C9732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5" name="Text 38">
          <a:extLst>
            <a:ext uri="{FF2B5EF4-FFF2-40B4-BE49-F238E27FC236}">
              <a16:creationId xmlns:a16="http://schemas.microsoft.com/office/drawing/2014/main" id="{7F5D8A4C-80AD-4201-90B9-165CD338309C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6" name="Text 39">
          <a:extLst>
            <a:ext uri="{FF2B5EF4-FFF2-40B4-BE49-F238E27FC236}">
              <a16:creationId xmlns:a16="http://schemas.microsoft.com/office/drawing/2014/main" id="{FC655F40-2FD5-404C-8967-92F16DEE2309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7" name="Text 40">
          <a:extLst>
            <a:ext uri="{FF2B5EF4-FFF2-40B4-BE49-F238E27FC236}">
              <a16:creationId xmlns:a16="http://schemas.microsoft.com/office/drawing/2014/main" id="{1A32910F-07E6-4AA8-B4E7-FC23349E539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8" name="Text 41">
          <a:extLst>
            <a:ext uri="{FF2B5EF4-FFF2-40B4-BE49-F238E27FC236}">
              <a16:creationId xmlns:a16="http://schemas.microsoft.com/office/drawing/2014/main" id="{159FABB7-D1D9-47FD-A11B-D70B128A719E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673</xdr:row>
      <xdr:rowOff>0</xdr:rowOff>
    </xdr:from>
    <xdr:to>
      <xdr:col>1</xdr:col>
      <xdr:colOff>76200</xdr:colOff>
      <xdr:row>673</xdr:row>
      <xdr:rowOff>80645</xdr:rowOff>
    </xdr:to>
    <xdr:sp macro="" textlink="">
      <xdr:nvSpPr>
        <xdr:cNvPr id="2009" name="Text 42">
          <a:extLst>
            <a:ext uri="{FF2B5EF4-FFF2-40B4-BE49-F238E27FC236}">
              <a16:creationId xmlns:a16="http://schemas.microsoft.com/office/drawing/2014/main" id="{1A50C35D-9963-4E85-8BA9-C642C1C30696}"/>
            </a:ext>
          </a:extLst>
        </xdr:cNvPr>
        <xdr:cNvSpPr txBox="1">
          <a:spLocks noChangeArrowheads="1"/>
        </xdr:cNvSpPr>
      </xdr:nvSpPr>
      <xdr:spPr bwMode="auto">
        <a:xfrm>
          <a:off x="381000" y="2212276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0" name="Text 3">
          <a:extLst>
            <a:ext uri="{FF2B5EF4-FFF2-40B4-BE49-F238E27FC236}">
              <a16:creationId xmlns:a16="http://schemas.microsoft.com/office/drawing/2014/main" id="{9870DFDF-C672-4BE1-A07B-8B87352E520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1" name="Text 4">
          <a:extLst>
            <a:ext uri="{FF2B5EF4-FFF2-40B4-BE49-F238E27FC236}">
              <a16:creationId xmlns:a16="http://schemas.microsoft.com/office/drawing/2014/main" id="{B6D63D90-9EA9-4A91-AF74-260BE3D91AD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2" name="Text 5">
          <a:extLst>
            <a:ext uri="{FF2B5EF4-FFF2-40B4-BE49-F238E27FC236}">
              <a16:creationId xmlns:a16="http://schemas.microsoft.com/office/drawing/2014/main" id="{70660318-BEBF-4367-8ECC-6C18886F6AF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3" name="Text 6">
          <a:extLst>
            <a:ext uri="{FF2B5EF4-FFF2-40B4-BE49-F238E27FC236}">
              <a16:creationId xmlns:a16="http://schemas.microsoft.com/office/drawing/2014/main" id="{06B550D8-244B-4838-B5D1-B4C8777AF12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4" name="Text 7">
          <a:extLst>
            <a:ext uri="{FF2B5EF4-FFF2-40B4-BE49-F238E27FC236}">
              <a16:creationId xmlns:a16="http://schemas.microsoft.com/office/drawing/2014/main" id="{F9F98D3A-942E-4054-9D9A-57BB68308C5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5" name="Text 8">
          <a:extLst>
            <a:ext uri="{FF2B5EF4-FFF2-40B4-BE49-F238E27FC236}">
              <a16:creationId xmlns:a16="http://schemas.microsoft.com/office/drawing/2014/main" id="{F8188CC5-9FCC-44B0-B0A6-49EA75B7B23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6" name="Text 9">
          <a:extLst>
            <a:ext uri="{FF2B5EF4-FFF2-40B4-BE49-F238E27FC236}">
              <a16:creationId xmlns:a16="http://schemas.microsoft.com/office/drawing/2014/main" id="{6EF2C1F5-6656-4EED-9600-A703E49F91F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7" name="Text 10">
          <a:extLst>
            <a:ext uri="{FF2B5EF4-FFF2-40B4-BE49-F238E27FC236}">
              <a16:creationId xmlns:a16="http://schemas.microsoft.com/office/drawing/2014/main" id="{683FAAB1-A88F-4D1F-8529-6C1E47BCF9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8" name="Text 11">
          <a:extLst>
            <a:ext uri="{FF2B5EF4-FFF2-40B4-BE49-F238E27FC236}">
              <a16:creationId xmlns:a16="http://schemas.microsoft.com/office/drawing/2014/main" id="{2D4868E7-5CF2-46F2-9F2E-2285279083D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19" name="Text 12">
          <a:extLst>
            <a:ext uri="{FF2B5EF4-FFF2-40B4-BE49-F238E27FC236}">
              <a16:creationId xmlns:a16="http://schemas.microsoft.com/office/drawing/2014/main" id="{F8FB7E25-E1EB-4AF2-8797-FAD99ED3037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0" name="Text 13">
          <a:extLst>
            <a:ext uri="{FF2B5EF4-FFF2-40B4-BE49-F238E27FC236}">
              <a16:creationId xmlns:a16="http://schemas.microsoft.com/office/drawing/2014/main" id="{92106FFD-D1F8-4DC8-A3F5-6B45AB0B064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1" name="Text 14">
          <a:extLst>
            <a:ext uri="{FF2B5EF4-FFF2-40B4-BE49-F238E27FC236}">
              <a16:creationId xmlns:a16="http://schemas.microsoft.com/office/drawing/2014/main" id="{BD0A8336-A357-4C63-9785-5DF31214B44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2" name="Text 15">
          <a:extLst>
            <a:ext uri="{FF2B5EF4-FFF2-40B4-BE49-F238E27FC236}">
              <a16:creationId xmlns:a16="http://schemas.microsoft.com/office/drawing/2014/main" id="{2F675177-189B-4BFF-AFD2-E63653632F3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3" name="Text 16">
          <a:extLst>
            <a:ext uri="{FF2B5EF4-FFF2-40B4-BE49-F238E27FC236}">
              <a16:creationId xmlns:a16="http://schemas.microsoft.com/office/drawing/2014/main" id="{DCF30A77-0F50-4C45-B02A-12B48627F84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4" name="Text 17">
          <a:extLst>
            <a:ext uri="{FF2B5EF4-FFF2-40B4-BE49-F238E27FC236}">
              <a16:creationId xmlns:a16="http://schemas.microsoft.com/office/drawing/2014/main" id="{FF42E19D-3915-4E0F-AC9F-277999B0EF1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5" name="Text 18">
          <a:extLst>
            <a:ext uri="{FF2B5EF4-FFF2-40B4-BE49-F238E27FC236}">
              <a16:creationId xmlns:a16="http://schemas.microsoft.com/office/drawing/2014/main" id="{D893175E-0E2F-472F-9AFD-943DE8D839A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6" name="Text 19">
          <a:extLst>
            <a:ext uri="{FF2B5EF4-FFF2-40B4-BE49-F238E27FC236}">
              <a16:creationId xmlns:a16="http://schemas.microsoft.com/office/drawing/2014/main" id="{3D158BEB-6DA0-48D7-B523-3A1FCB20C3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7" name="Text 20">
          <a:extLst>
            <a:ext uri="{FF2B5EF4-FFF2-40B4-BE49-F238E27FC236}">
              <a16:creationId xmlns:a16="http://schemas.microsoft.com/office/drawing/2014/main" id="{02DEEF25-6FA1-4E9F-9D6B-F683FDAC0A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8" name="Text 21">
          <a:extLst>
            <a:ext uri="{FF2B5EF4-FFF2-40B4-BE49-F238E27FC236}">
              <a16:creationId xmlns:a16="http://schemas.microsoft.com/office/drawing/2014/main" id="{A380A32E-B1C9-4676-8D07-30B0DDFE99F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29" name="Text 22">
          <a:extLst>
            <a:ext uri="{FF2B5EF4-FFF2-40B4-BE49-F238E27FC236}">
              <a16:creationId xmlns:a16="http://schemas.microsoft.com/office/drawing/2014/main" id="{CBBB5B34-55BA-47D2-BF57-7DFBF90E965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0" name="Text 23">
          <a:extLst>
            <a:ext uri="{FF2B5EF4-FFF2-40B4-BE49-F238E27FC236}">
              <a16:creationId xmlns:a16="http://schemas.microsoft.com/office/drawing/2014/main" id="{FD763AE1-378E-4E78-9C56-883B4ADC222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1" name="Text 24">
          <a:extLst>
            <a:ext uri="{FF2B5EF4-FFF2-40B4-BE49-F238E27FC236}">
              <a16:creationId xmlns:a16="http://schemas.microsoft.com/office/drawing/2014/main" id="{95D0FA24-0930-4553-8D15-5055A0B7D3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2" name="Text 25">
          <a:extLst>
            <a:ext uri="{FF2B5EF4-FFF2-40B4-BE49-F238E27FC236}">
              <a16:creationId xmlns:a16="http://schemas.microsoft.com/office/drawing/2014/main" id="{187C7195-2646-483D-8694-4EC4EC084CB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3" name="Text 26">
          <a:extLst>
            <a:ext uri="{FF2B5EF4-FFF2-40B4-BE49-F238E27FC236}">
              <a16:creationId xmlns:a16="http://schemas.microsoft.com/office/drawing/2014/main" id="{8036F699-B45C-42FC-91EF-318EA7368AD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4" name="Text 27">
          <a:extLst>
            <a:ext uri="{FF2B5EF4-FFF2-40B4-BE49-F238E27FC236}">
              <a16:creationId xmlns:a16="http://schemas.microsoft.com/office/drawing/2014/main" id="{B041A495-77FA-4133-A5CC-E01E5B60086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5" name="Text 28">
          <a:extLst>
            <a:ext uri="{FF2B5EF4-FFF2-40B4-BE49-F238E27FC236}">
              <a16:creationId xmlns:a16="http://schemas.microsoft.com/office/drawing/2014/main" id="{10DEC600-05B4-4AE9-8B83-BE281F0D11E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6" name="Text 29">
          <a:extLst>
            <a:ext uri="{FF2B5EF4-FFF2-40B4-BE49-F238E27FC236}">
              <a16:creationId xmlns:a16="http://schemas.microsoft.com/office/drawing/2014/main" id="{424729F9-ACB0-4F5C-8721-1AD9D71CA01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7" name="Text 30">
          <a:extLst>
            <a:ext uri="{FF2B5EF4-FFF2-40B4-BE49-F238E27FC236}">
              <a16:creationId xmlns:a16="http://schemas.microsoft.com/office/drawing/2014/main" id="{21D852C7-70BD-40E4-B705-DA199897A80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8" name="Text 31">
          <a:extLst>
            <a:ext uri="{FF2B5EF4-FFF2-40B4-BE49-F238E27FC236}">
              <a16:creationId xmlns:a16="http://schemas.microsoft.com/office/drawing/2014/main" id="{AE0EED47-7078-49BB-BA03-A468A8E3964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39" name="Text 32">
          <a:extLst>
            <a:ext uri="{FF2B5EF4-FFF2-40B4-BE49-F238E27FC236}">
              <a16:creationId xmlns:a16="http://schemas.microsoft.com/office/drawing/2014/main" id="{07D40347-F0D3-411A-A564-37A38CC8802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0" name="Text 33">
          <a:extLst>
            <a:ext uri="{FF2B5EF4-FFF2-40B4-BE49-F238E27FC236}">
              <a16:creationId xmlns:a16="http://schemas.microsoft.com/office/drawing/2014/main" id="{714894A0-798A-4BAE-B4E4-5BBD45327ED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1" name="Text 34">
          <a:extLst>
            <a:ext uri="{FF2B5EF4-FFF2-40B4-BE49-F238E27FC236}">
              <a16:creationId xmlns:a16="http://schemas.microsoft.com/office/drawing/2014/main" id="{F541D821-5314-4B98-862A-927D233B7D7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2" name="Text 35">
          <a:extLst>
            <a:ext uri="{FF2B5EF4-FFF2-40B4-BE49-F238E27FC236}">
              <a16:creationId xmlns:a16="http://schemas.microsoft.com/office/drawing/2014/main" id="{315CB2B9-3F20-4245-B961-1B908ACBC2F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3" name="Text 36">
          <a:extLst>
            <a:ext uri="{FF2B5EF4-FFF2-40B4-BE49-F238E27FC236}">
              <a16:creationId xmlns:a16="http://schemas.microsoft.com/office/drawing/2014/main" id="{132AC1C2-8598-43FC-BA75-AA6A0D03063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4" name="Text 37">
          <a:extLst>
            <a:ext uri="{FF2B5EF4-FFF2-40B4-BE49-F238E27FC236}">
              <a16:creationId xmlns:a16="http://schemas.microsoft.com/office/drawing/2014/main" id="{A3ED1CBE-E383-497F-A6C1-2A45B8AC4FD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5" name="Text 38">
          <a:extLst>
            <a:ext uri="{FF2B5EF4-FFF2-40B4-BE49-F238E27FC236}">
              <a16:creationId xmlns:a16="http://schemas.microsoft.com/office/drawing/2014/main" id="{92F3FF64-A41B-4747-A08C-E600BD51E5B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6" name="Text 39">
          <a:extLst>
            <a:ext uri="{FF2B5EF4-FFF2-40B4-BE49-F238E27FC236}">
              <a16:creationId xmlns:a16="http://schemas.microsoft.com/office/drawing/2014/main" id="{0508E0A0-D075-4226-9F2F-B7E19F8D0EF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7" name="Text 40">
          <a:extLst>
            <a:ext uri="{FF2B5EF4-FFF2-40B4-BE49-F238E27FC236}">
              <a16:creationId xmlns:a16="http://schemas.microsoft.com/office/drawing/2014/main" id="{637BF38B-DF17-4474-9BC0-8425C433CD5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8" name="Text 41">
          <a:extLst>
            <a:ext uri="{FF2B5EF4-FFF2-40B4-BE49-F238E27FC236}">
              <a16:creationId xmlns:a16="http://schemas.microsoft.com/office/drawing/2014/main" id="{7403AAE2-FF8F-45F3-8D16-9918084D7F1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049" name="Text 42">
          <a:extLst>
            <a:ext uri="{FF2B5EF4-FFF2-40B4-BE49-F238E27FC236}">
              <a16:creationId xmlns:a16="http://schemas.microsoft.com/office/drawing/2014/main" id="{1980AD18-C370-4084-9653-A5928D7D1D4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0" name="Text 1">
          <a:extLst>
            <a:ext uri="{FF2B5EF4-FFF2-40B4-BE49-F238E27FC236}">
              <a16:creationId xmlns:a16="http://schemas.microsoft.com/office/drawing/2014/main" id="{81423F4F-D94F-4AB1-836E-E12A6937D0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1" name="Text 2">
          <a:extLst>
            <a:ext uri="{FF2B5EF4-FFF2-40B4-BE49-F238E27FC236}">
              <a16:creationId xmlns:a16="http://schemas.microsoft.com/office/drawing/2014/main" id="{CE3563B8-1F0A-4D6E-B87E-9E2B3CBAF6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2" name="Text 3">
          <a:extLst>
            <a:ext uri="{FF2B5EF4-FFF2-40B4-BE49-F238E27FC236}">
              <a16:creationId xmlns:a16="http://schemas.microsoft.com/office/drawing/2014/main" id="{D1A85C68-A5B7-4D85-9962-38F4F625C3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3" name="Text 4">
          <a:extLst>
            <a:ext uri="{FF2B5EF4-FFF2-40B4-BE49-F238E27FC236}">
              <a16:creationId xmlns:a16="http://schemas.microsoft.com/office/drawing/2014/main" id="{B94BBC99-9AC6-47B6-8FF3-DC76E7C0270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4" name="Text 5">
          <a:extLst>
            <a:ext uri="{FF2B5EF4-FFF2-40B4-BE49-F238E27FC236}">
              <a16:creationId xmlns:a16="http://schemas.microsoft.com/office/drawing/2014/main" id="{E464A736-F6B0-4E4B-9E47-25CC0B2F417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5" name="Text 6">
          <a:extLst>
            <a:ext uri="{FF2B5EF4-FFF2-40B4-BE49-F238E27FC236}">
              <a16:creationId xmlns:a16="http://schemas.microsoft.com/office/drawing/2014/main" id="{98F841F0-7BFC-4BF6-AEA7-3C215E266E7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6" name="Text 7">
          <a:extLst>
            <a:ext uri="{FF2B5EF4-FFF2-40B4-BE49-F238E27FC236}">
              <a16:creationId xmlns:a16="http://schemas.microsoft.com/office/drawing/2014/main" id="{47BE80F2-1865-4063-9307-112776C5372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7" name="Text 8">
          <a:extLst>
            <a:ext uri="{FF2B5EF4-FFF2-40B4-BE49-F238E27FC236}">
              <a16:creationId xmlns:a16="http://schemas.microsoft.com/office/drawing/2014/main" id="{F2660F5A-80DA-43C8-B553-3169C31AAA2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8" name="Text 9">
          <a:extLst>
            <a:ext uri="{FF2B5EF4-FFF2-40B4-BE49-F238E27FC236}">
              <a16:creationId xmlns:a16="http://schemas.microsoft.com/office/drawing/2014/main" id="{236C7F8C-DD2F-4B71-AACB-4910BDCF19D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59" name="Text 10">
          <a:extLst>
            <a:ext uri="{FF2B5EF4-FFF2-40B4-BE49-F238E27FC236}">
              <a16:creationId xmlns:a16="http://schemas.microsoft.com/office/drawing/2014/main" id="{8442E566-8BE9-4DEB-B3D5-D73064D5E37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0" name="Text 11">
          <a:extLst>
            <a:ext uri="{FF2B5EF4-FFF2-40B4-BE49-F238E27FC236}">
              <a16:creationId xmlns:a16="http://schemas.microsoft.com/office/drawing/2014/main" id="{B64746C1-D0FE-463B-B999-67A1EB443C1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1" name="Text 12">
          <a:extLst>
            <a:ext uri="{FF2B5EF4-FFF2-40B4-BE49-F238E27FC236}">
              <a16:creationId xmlns:a16="http://schemas.microsoft.com/office/drawing/2014/main" id="{CC68E8C9-2AB0-4866-A8D7-E6EA0D40BEB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2" name="Text 13">
          <a:extLst>
            <a:ext uri="{FF2B5EF4-FFF2-40B4-BE49-F238E27FC236}">
              <a16:creationId xmlns:a16="http://schemas.microsoft.com/office/drawing/2014/main" id="{F17F5257-1419-407D-A8DC-1B745ACBEA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3" name="Text 14">
          <a:extLst>
            <a:ext uri="{FF2B5EF4-FFF2-40B4-BE49-F238E27FC236}">
              <a16:creationId xmlns:a16="http://schemas.microsoft.com/office/drawing/2014/main" id="{E47B393C-5026-4DD1-9C28-D66F5C7B78F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4" name="Text 15">
          <a:extLst>
            <a:ext uri="{FF2B5EF4-FFF2-40B4-BE49-F238E27FC236}">
              <a16:creationId xmlns:a16="http://schemas.microsoft.com/office/drawing/2014/main" id="{A0696355-8947-41BE-807F-C1D3EACF55D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5" name="Text 16">
          <a:extLst>
            <a:ext uri="{FF2B5EF4-FFF2-40B4-BE49-F238E27FC236}">
              <a16:creationId xmlns:a16="http://schemas.microsoft.com/office/drawing/2014/main" id="{68557B47-C553-4D34-AB39-C84A1269A9C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6" name="Text 17">
          <a:extLst>
            <a:ext uri="{FF2B5EF4-FFF2-40B4-BE49-F238E27FC236}">
              <a16:creationId xmlns:a16="http://schemas.microsoft.com/office/drawing/2014/main" id="{F8B479BA-E16E-4577-8407-914BFE329F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7" name="Text 18">
          <a:extLst>
            <a:ext uri="{FF2B5EF4-FFF2-40B4-BE49-F238E27FC236}">
              <a16:creationId xmlns:a16="http://schemas.microsoft.com/office/drawing/2014/main" id="{F0FDE266-8E1D-4E6C-A005-15BB70005BB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8" name="Text 19">
          <a:extLst>
            <a:ext uri="{FF2B5EF4-FFF2-40B4-BE49-F238E27FC236}">
              <a16:creationId xmlns:a16="http://schemas.microsoft.com/office/drawing/2014/main" id="{2042015C-EFE2-4EE5-A365-D026D6D985E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69" name="Text 20">
          <a:extLst>
            <a:ext uri="{FF2B5EF4-FFF2-40B4-BE49-F238E27FC236}">
              <a16:creationId xmlns:a16="http://schemas.microsoft.com/office/drawing/2014/main" id="{52FF7D44-556B-447A-9775-A8074BFF6A5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0" name="Text 21">
          <a:extLst>
            <a:ext uri="{FF2B5EF4-FFF2-40B4-BE49-F238E27FC236}">
              <a16:creationId xmlns:a16="http://schemas.microsoft.com/office/drawing/2014/main" id="{2DE4CC33-080E-469E-AF48-A2A6B9287D6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1" name="Text 22">
          <a:extLst>
            <a:ext uri="{FF2B5EF4-FFF2-40B4-BE49-F238E27FC236}">
              <a16:creationId xmlns:a16="http://schemas.microsoft.com/office/drawing/2014/main" id="{269FB9D6-4536-4790-9584-6FDC3B87C5A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2" name="Text 23">
          <a:extLst>
            <a:ext uri="{FF2B5EF4-FFF2-40B4-BE49-F238E27FC236}">
              <a16:creationId xmlns:a16="http://schemas.microsoft.com/office/drawing/2014/main" id="{4B7D0ED3-909C-4127-9D0B-2DA77AE656C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3" name="Text 24">
          <a:extLst>
            <a:ext uri="{FF2B5EF4-FFF2-40B4-BE49-F238E27FC236}">
              <a16:creationId xmlns:a16="http://schemas.microsoft.com/office/drawing/2014/main" id="{A456948C-DA85-46E5-A44F-75044316C63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4" name="Text 25">
          <a:extLst>
            <a:ext uri="{FF2B5EF4-FFF2-40B4-BE49-F238E27FC236}">
              <a16:creationId xmlns:a16="http://schemas.microsoft.com/office/drawing/2014/main" id="{60B39E3A-E725-4D2F-BB52-0F0BA7A454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5" name="Text 26">
          <a:extLst>
            <a:ext uri="{FF2B5EF4-FFF2-40B4-BE49-F238E27FC236}">
              <a16:creationId xmlns:a16="http://schemas.microsoft.com/office/drawing/2014/main" id="{2D99170F-C6C0-45FE-8C88-A7A9DE35853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6" name="Text 27">
          <a:extLst>
            <a:ext uri="{FF2B5EF4-FFF2-40B4-BE49-F238E27FC236}">
              <a16:creationId xmlns:a16="http://schemas.microsoft.com/office/drawing/2014/main" id="{1257B1E1-B7F6-4211-8DF1-31258273A76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7" name="Text 28">
          <a:extLst>
            <a:ext uri="{FF2B5EF4-FFF2-40B4-BE49-F238E27FC236}">
              <a16:creationId xmlns:a16="http://schemas.microsoft.com/office/drawing/2014/main" id="{6E3EE8A4-C4C0-4DEF-A530-D2D68979DF4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8" name="Text 29">
          <a:extLst>
            <a:ext uri="{FF2B5EF4-FFF2-40B4-BE49-F238E27FC236}">
              <a16:creationId xmlns:a16="http://schemas.microsoft.com/office/drawing/2014/main" id="{56E34AAB-C85E-4156-AA6C-A7FE2920B24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79" name="Text 30">
          <a:extLst>
            <a:ext uri="{FF2B5EF4-FFF2-40B4-BE49-F238E27FC236}">
              <a16:creationId xmlns:a16="http://schemas.microsoft.com/office/drawing/2014/main" id="{A2724638-34D8-4824-9482-EE3DC7A0568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0" name="Text 31">
          <a:extLst>
            <a:ext uri="{FF2B5EF4-FFF2-40B4-BE49-F238E27FC236}">
              <a16:creationId xmlns:a16="http://schemas.microsoft.com/office/drawing/2014/main" id="{FBC50004-986F-4E26-9827-2E30A05DB3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1" name="Text 32">
          <a:extLst>
            <a:ext uri="{FF2B5EF4-FFF2-40B4-BE49-F238E27FC236}">
              <a16:creationId xmlns:a16="http://schemas.microsoft.com/office/drawing/2014/main" id="{D24B3742-1B87-48E5-AAF3-22E980A0F98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2" name="Text 33">
          <a:extLst>
            <a:ext uri="{FF2B5EF4-FFF2-40B4-BE49-F238E27FC236}">
              <a16:creationId xmlns:a16="http://schemas.microsoft.com/office/drawing/2014/main" id="{2D3DA209-0316-4C87-9487-1233C3FA32F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3" name="Text 34">
          <a:extLst>
            <a:ext uri="{FF2B5EF4-FFF2-40B4-BE49-F238E27FC236}">
              <a16:creationId xmlns:a16="http://schemas.microsoft.com/office/drawing/2014/main" id="{153C5AD6-9FF9-48CF-9C1A-2E78763251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4" name="Text 35">
          <a:extLst>
            <a:ext uri="{FF2B5EF4-FFF2-40B4-BE49-F238E27FC236}">
              <a16:creationId xmlns:a16="http://schemas.microsoft.com/office/drawing/2014/main" id="{6820A6CD-37A7-4A8C-9A71-8F2B4F1E010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5" name="Text 36">
          <a:extLst>
            <a:ext uri="{FF2B5EF4-FFF2-40B4-BE49-F238E27FC236}">
              <a16:creationId xmlns:a16="http://schemas.microsoft.com/office/drawing/2014/main" id="{EA1A580B-064A-42E5-A22E-F8128FA2419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6" name="Text 37">
          <a:extLst>
            <a:ext uri="{FF2B5EF4-FFF2-40B4-BE49-F238E27FC236}">
              <a16:creationId xmlns:a16="http://schemas.microsoft.com/office/drawing/2014/main" id="{FA72B962-C127-4A56-9CF0-EE81D832A34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7" name="Text 38">
          <a:extLst>
            <a:ext uri="{FF2B5EF4-FFF2-40B4-BE49-F238E27FC236}">
              <a16:creationId xmlns:a16="http://schemas.microsoft.com/office/drawing/2014/main" id="{A20C1CF0-9DFF-4FF3-B18A-F9CC1D0D0F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8" name="Text 39">
          <a:extLst>
            <a:ext uri="{FF2B5EF4-FFF2-40B4-BE49-F238E27FC236}">
              <a16:creationId xmlns:a16="http://schemas.microsoft.com/office/drawing/2014/main" id="{128C3902-3A30-4526-B09F-626D983A73D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89" name="Text 40">
          <a:extLst>
            <a:ext uri="{FF2B5EF4-FFF2-40B4-BE49-F238E27FC236}">
              <a16:creationId xmlns:a16="http://schemas.microsoft.com/office/drawing/2014/main" id="{D63A3F1B-F4EB-49DC-9274-58D9B0E0C97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0" name="Text 41">
          <a:extLst>
            <a:ext uri="{FF2B5EF4-FFF2-40B4-BE49-F238E27FC236}">
              <a16:creationId xmlns:a16="http://schemas.microsoft.com/office/drawing/2014/main" id="{C6C676DA-3C85-42A8-B146-3233B8A2E72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1" name="Text 42">
          <a:extLst>
            <a:ext uri="{FF2B5EF4-FFF2-40B4-BE49-F238E27FC236}">
              <a16:creationId xmlns:a16="http://schemas.microsoft.com/office/drawing/2014/main" id="{9F7EE54E-8DA2-404E-A216-B3DAEBF627D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2" name="Text 1">
          <a:extLst>
            <a:ext uri="{FF2B5EF4-FFF2-40B4-BE49-F238E27FC236}">
              <a16:creationId xmlns:a16="http://schemas.microsoft.com/office/drawing/2014/main" id="{C979E304-E61C-435B-8102-293A7022A96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3" name="Text 2">
          <a:extLst>
            <a:ext uri="{FF2B5EF4-FFF2-40B4-BE49-F238E27FC236}">
              <a16:creationId xmlns:a16="http://schemas.microsoft.com/office/drawing/2014/main" id="{BED6FA85-B5AD-4AF0-AF07-43C1A1AD0C9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4" name="Text 3">
          <a:extLst>
            <a:ext uri="{FF2B5EF4-FFF2-40B4-BE49-F238E27FC236}">
              <a16:creationId xmlns:a16="http://schemas.microsoft.com/office/drawing/2014/main" id="{9F1585DF-F556-4482-9AEC-3C197719203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5" name="Text 4">
          <a:extLst>
            <a:ext uri="{FF2B5EF4-FFF2-40B4-BE49-F238E27FC236}">
              <a16:creationId xmlns:a16="http://schemas.microsoft.com/office/drawing/2014/main" id="{4206C785-EDB5-408E-B160-06ECF263A3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6" name="Text 5">
          <a:extLst>
            <a:ext uri="{FF2B5EF4-FFF2-40B4-BE49-F238E27FC236}">
              <a16:creationId xmlns:a16="http://schemas.microsoft.com/office/drawing/2014/main" id="{6CD94AD4-D7C4-48A9-830F-C98BEF7946B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7" name="Text 6">
          <a:extLst>
            <a:ext uri="{FF2B5EF4-FFF2-40B4-BE49-F238E27FC236}">
              <a16:creationId xmlns:a16="http://schemas.microsoft.com/office/drawing/2014/main" id="{8340E9C8-8199-48D2-BA35-042C4BB4C9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8" name="Text 7">
          <a:extLst>
            <a:ext uri="{FF2B5EF4-FFF2-40B4-BE49-F238E27FC236}">
              <a16:creationId xmlns:a16="http://schemas.microsoft.com/office/drawing/2014/main" id="{0B33E0B0-0DF1-4EDE-AC17-A814B4E9091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099" name="Text 8">
          <a:extLst>
            <a:ext uri="{FF2B5EF4-FFF2-40B4-BE49-F238E27FC236}">
              <a16:creationId xmlns:a16="http://schemas.microsoft.com/office/drawing/2014/main" id="{301CE952-EE0A-4BC0-B971-B4E57C4599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0" name="Text 9">
          <a:extLst>
            <a:ext uri="{FF2B5EF4-FFF2-40B4-BE49-F238E27FC236}">
              <a16:creationId xmlns:a16="http://schemas.microsoft.com/office/drawing/2014/main" id="{0D387745-60AE-4148-9AB5-EA6AB4F8EE5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1" name="Text 10">
          <a:extLst>
            <a:ext uri="{FF2B5EF4-FFF2-40B4-BE49-F238E27FC236}">
              <a16:creationId xmlns:a16="http://schemas.microsoft.com/office/drawing/2014/main" id="{BBA18BE4-81C0-4C13-98D9-A9D6AEEF9B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2" name="Text 11">
          <a:extLst>
            <a:ext uri="{FF2B5EF4-FFF2-40B4-BE49-F238E27FC236}">
              <a16:creationId xmlns:a16="http://schemas.microsoft.com/office/drawing/2014/main" id="{E7BF7D96-878C-486F-932F-CA50037E4CC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3" name="Text 12">
          <a:extLst>
            <a:ext uri="{FF2B5EF4-FFF2-40B4-BE49-F238E27FC236}">
              <a16:creationId xmlns:a16="http://schemas.microsoft.com/office/drawing/2014/main" id="{41C52D50-B5EB-49CB-9B65-7FF93A5AC7C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4" name="Text 13">
          <a:extLst>
            <a:ext uri="{FF2B5EF4-FFF2-40B4-BE49-F238E27FC236}">
              <a16:creationId xmlns:a16="http://schemas.microsoft.com/office/drawing/2014/main" id="{3742DE45-CE1F-4143-9643-777E7A013B4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5" name="Text 14">
          <a:extLst>
            <a:ext uri="{FF2B5EF4-FFF2-40B4-BE49-F238E27FC236}">
              <a16:creationId xmlns:a16="http://schemas.microsoft.com/office/drawing/2014/main" id="{63642AFA-4AB8-452E-B492-BC8004CEC4F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6" name="Text 15">
          <a:extLst>
            <a:ext uri="{FF2B5EF4-FFF2-40B4-BE49-F238E27FC236}">
              <a16:creationId xmlns:a16="http://schemas.microsoft.com/office/drawing/2014/main" id="{62A0B7EC-EFB6-4024-8764-8A7AE6A4032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7" name="Text 16">
          <a:extLst>
            <a:ext uri="{FF2B5EF4-FFF2-40B4-BE49-F238E27FC236}">
              <a16:creationId xmlns:a16="http://schemas.microsoft.com/office/drawing/2014/main" id="{E9320C7E-2A3E-4915-8AA5-48B778B0A81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8" name="Text 17">
          <a:extLst>
            <a:ext uri="{FF2B5EF4-FFF2-40B4-BE49-F238E27FC236}">
              <a16:creationId xmlns:a16="http://schemas.microsoft.com/office/drawing/2014/main" id="{E10733C2-8CA7-440A-85FC-E8225C568D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09" name="Text 18">
          <a:extLst>
            <a:ext uri="{FF2B5EF4-FFF2-40B4-BE49-F238E27FC236}">
              <a16:creationId xmlns:a16="http://schemas.microsoft.com/office/drawing/2014/main" id="{03C4350D-1088-4311-AD24-14B9C0332DA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0" name="Text 19">
          <a:extLst>
            <a:ext uri="{FF2B5EF4-FFF2-40B4-BE49-F238E27FC236}">
              <a16:creationId xmlns:a16="http://schemas.microsoft.com/office/drawing/2014/main" id="{0FEC134B-A799-4791-A76B-4C74ACC2A3D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1" name="Text 20">
          <a:extLst>
            <a:ext uri="{FF2B5EF4-FFF2-40B4-BE49-F238E27FC236}">
              <a16:creationId xmlns:a16="http://schemas.microsoft.com/office/drawing/2014/main" id="{624E76EA-1BDF-4E20-B89F-9E8C5640D7E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2" name="Text 21">
          <a:extLst>
            <a:ext uri="{FF2B5EF4-FFF2-40B4-BE49-F238E27FC236}">
              <a16:creationId xmlns:a16="http://schemas.microsoft.com/office/drawing/2014/main" id="{8C200612-B64C-4B4F-A6D3-2C7F69F4770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3" name="Text 22">
          <a:extLst>
            <a:ext uri="{FF2B5EF4-FFF2-40B4-BE49-F238E27FC236}">
              <a16:creationId xmlns:a16="http://schemas.microsoft.com/office/drawing/2014/main" id="{D9D6C817-C7EE-48C9-9282-216A5016A5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4" name="Text 23">
          <a:extLst>
            <a:ext uri="{FF2B5EF4-FFF2-40B4-BE49-F238E27FC236}">
              <a16:creationId xmlns:a16="http://schemas.microsoft.com/office/drawing/2014/main" id="{021806BB-21BB-4706-81BF-6FA0E8CF696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5" name="Text 24">
          <a:extLst>
            <a:ext uri="{FF2B5EF4-FFF2-40B4-BE49-F238E27FC236}">
              <a16:creationId xmlns:a16="http://schemas.microsoft.com/office/drawing/2014/main" id="{B992E26D-7C31-4120-8CD2-F1199AE71D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6" name="Text 25">
          <a:extLst>
            <a:ext uri="{FF2B5EF4-FFF2-40B4-BE49-F238E27FC236}">
              <a16:creationId xmlns:a16="http://schemas.microsoft.com/office/drawing/2014/main" id="{1ED100F1-72AA-4791-9088-0CC1503D38F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7" name="Text 26">
          <a:extLst>
            <a:ext uri="{FF2B5EF4-FFF2-40B4-BE49-F238E27FC236}">
              <a16:creationId xmlns:a16="http://schemas.microsoft.com/office/drawing/2014/main" id="{C2C3A518-8568-45DC-8759-812CC62CE01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8" name="Text 27">
          <a:extLst>
            <a:ext uri="{FF2B5EF4-FFF2-40B4-BE49-F238E27FC236}">
              <a16:creationId xmlns:a16="http://schemas.microsoft.com/office/drawing/2014/main" id="{D0A657AB-31E1-4FCD-BD9C-AB2D89ABE81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19" name="Text 28">
          <a:extLst>
            <a:ext uri="{FF2B5EF4-FFF2-40B4-BE49-F238E27FC236}">
              <a16:creationId xmlns:a16="http://schemas.microsoft.com/office/drawing/2014/main" id="{143EBFA4-2C6F-429C-8813-8F26530C5B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0" name="Text 29">
          <a:extLst>
            <a:ext uri="{FF2B5EF4-FFF2-40B4-BE49-F238E27FC236}">
              <a16:creationId xmlns:a16="http://schemas.microsoft.com/office/drawing/2014/main" id="{36DE355E-D9A2-4D72-8906-9024CDA6F0D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1" name="Text 30">
          <a:extLst>
            <a:ext uri="{FF2B5EF4-FFF2-40B4-BE49-F238E27FC236}">
              <a16:creationId xmlns:a16="http://schemas.microsoft.com/office/drawing/2014/main" id="{F0CF35BE-40B7-4E7E-8EBD-2EC58F55FD0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2" name="Text 31">
          <a:extLst>
            <a:ext uri="{FF2B5EF4-FFF2-40B4-BE49-F238E27FC236}">
              <a16:creationId xmlns:a16="http://schemas.microsoft.com/office/drawing/2014/main" id="{300564F5-AD04-4C7E-AA0D-30351EA3964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3" name="Text 32">
          <a:extLst>
            <a:ext uri="{FF2B5EF4-FFF2-40B4-BE49-F238E27FC236}">
              <a16:creationId xmlns:a16="http://schemas.microsoft.com/office/drawing/2014/main" id="{F3C903B5-B8D0-4C23-99BE-BE0D09FE3BE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4" name="Text 33">
          <a:extLst>
            <a:ext uri="{FF2B5EF4-FFF2-40B4-BE49-F238E27FC236}">
              <a16:creationId xmlns:a16="http://schemas.microsoft.com/office/drawing/2014/main" id="{2C12F8D3-9B55-4237-8C3E-E06D75EC126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5" name="Text 34">
          <a:extLst>
            <a:ext uri="{FF2B5EF4-FFF2-40B4-BE49-F238E27FC236}">
              <a16:creationId xmlns:a16="http://schemas.microsoft.com/office/drawing/2014/main" id="{6B1B7E41-A50B-4BB5-BB91-FB8F1DB9246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6" name="Text 35">
          <a:extLst>
            <a:ext uri="{FF2B5EF4-FFF2-40B4-BE49-F238E27FC236}">
              <a16:creationId xmlns:a16="http://schemas.microsoft.com/office/drawing/2014/main" id="{2F04A989-4101-40F9-941C-42479085590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7" name="Text 36">
          <a:extLst>
            <a:ext uri="{FF2B5EF4-FFF2-40B4-BE49-F238E27FC236}">
              <a16:creationId xmlns:a16="http://schemas.microsoft.com/office/drawing/2014/main" id="{18EC4D07-3F6E-4C60-BF73-0ECA6E97013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8" name="Text 37">
          <a:extLst>
            <a:ext uri="{FF2B5EF4-FFF2-40B4-BE49-F238E27FC236}">
              <a16:creationId xmlns:a16="http://schemas.microsoft.com/office/drawing/2014/main" id="{061325A5-06DA-4AF6-8C21-100B336F857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29" name="Text 38">
          <a:extLst>
            <a:ext uri="{FF2B5EF4-FFF2-40B4-BE49-F238E27FC236}">
              <a16:creationId xmlns:a16="http://schemas.microsoft.com/office/drawing/2014/main" id="{BE5E3436-6DBC-48A6-852D-E1B7523497D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0" name="Text 39">
          <a:extLst>
            <a:ext uri="{FF2B5EF4-FFF2-40B4-BE49-F238E27FC236}">
              <a16:creationId xmlns:a16="http://schemas.microsoft.com/office/drawing/2014/main" id="{1EFBDE28-27C2-41FD-BB32-61F892F5734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1" name="Text 40">
          <a:extLst>
            <a:ext uri="{FF2B5EF4-FFF2-40B4-BE49-F238E27FC236}">
              <a16:creationId xmlns:a16="http://schemas.microsoft.com/office/drawing/2014/main" id="{AB4277C9-2DB2-401C-9ECE-EDCBD038DF4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2" name="Text 41">
          <a:extLst>
            <a:ext uri="{FF2B5EF4-FFF2-40B4-BE49-F238E27FC236}">
              <a16:creationId xmlns:a16="http://schemas.microsoft.com/office/drawing/2014/main" id="{8C2A70C8-3E31-444C-B6BA-005474E1DD7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3" name="Text 42">
          <a:extLst>
            <a:ext uri="{FF2B5EF4-FFF2-40B4-BE49-F238E27FC236}">
              <a16:creationId xmlns:a16="http://schemas.microsoft.com/office/drawing/2014/main" id="{53668F54-30C6-4CC5-A325-5F53C0EF4E7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4" name="Text 1">
          <a:extLst>
            <a:ext uri="{FF2B5EF4-FFF2-40B4-BE49-F238E27FC236}">
              <a16:creationId xmlns:a16="http://schemas.microsoft.com/office/drawing/2014/main" id="{0DC49366-C2E2-4066-AACD-A96E02A5F06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5" name="Text 2">
          <a:extLst>
            <a:ext uri="{FF2B5EF4-FFF2-40B4-BE49-F238E27FC236}">
              <a16:creationId xmlns:a16="http://schemas.microsoft.com/office/drawing/2014/main" id="{0D3270AC-45CF-48D7-BAD4-EBF8FA8A130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6" name="Text 3">
          <a:extLst>
            <a:ext uri="{FF2B5EF4-FFF2-40B4-BE49-F238E27FC236}">
              <a16:creationId xmlns:a16="http://schemas.microsoft.com/office/drawing/2014/main" id="{116A0126-4DD5-44BD-8FC1-A8CF1226096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7" name="Text 4">
          <a:extLst>
            <a:ext uri="{FF2B5EF4-FFF2-40B4-BE49-F238E27FC236}">
              <a16:creationId xmlns:a16="http://schemas.microsoft.com/office/drawing/2014/main" id="{068BF381-6E8E-4907-8EED-F1A36CF584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8" name="Text 5">
          <a:extLst>
            <a:ext uri="{FF2B5EF4-FFF2-40B4-BE49-F238E27FC236}">
              <a16:creationId xmlns:a16="http://schemas.microsoft.com/office/drawing/2014/main" id="{C493D76D-DE62-446F-A8B0-FD8DE6F16BF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39" name="Text 6">
          <a:extLst>
            <a:ext uri="{FF2B5EF4-FFF2-40B4-BE49-F238E27FC236}">
              <a16:creationId xmlns:a16="http://schemas.microsoft.com/office/drawing/2014/main" id="{24664B91-0FF8-4495-BB26-E41DFFA0E23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0" name="Text 7">
          <a:extLst>
            <a:ext uri="{FF2B5EF4-FFF2-40B4-BE49-F238E27FC236}">
              <a16:creationId xmlns:a16="http://schemas.microsoft.com/office/drawing/2014/main" id="{8D822AC9-163D-49CF-AF0D-C87E1E2A29A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1" name="Text 8">
          <a:extLst>
            <a:ext uri="{FF2B5EF4-FFF2-40B4-BE49-F238E27FC236}">
              <a16:creationId xmlns:a16="http://schemas.microsoft.com/office/drawing/2014/main" id="{B7801E39-56C7-4BB0-A7D2-C8998BB725E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2" name="Text 9">
          <a:extLst>
            <a:ext uri="{FF2B5EF4-FFF2-40B4-BE49-F238E27FC236}">
              <a16:creationId xmlns:a16="http://schemas.microsoft.com/office/drawing/2014/main" id="{C9A1BDF3-9D18-46E7-BDFA-018A3466C1F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3" name="Text 10">
          <a:extLst>
            <a:ext uri="{FF2B5EF4-FFF2-40B4-BE49-F238E27FC236}">
              <a16:creationId xmlns:a16="http://schemas.microsoft.com/office/drawing/2014/main" id="{6B78FDA1-67A6-4335-A875-220FE258CE6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4" name="Text 11">
          <a:extLst>
            <a:ext uri="{FF2B5EF4-FFF2-40B4-BE49-F238E27FC236}">
              <a16:creationId xmlns:a16="http://schemas.microsoft.com/office/drawing/2014/main" id="{14A4E63F-E927-446F-94E0-1483E1FEC86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5" name="Text 12">
          <a:extLst>
            <a:ext uri="{FF2B5EF4-FFF2-40B4-BE49-F238E27FC236}">
              <a16:creationId xmlns:a16="http://schemas.microsoft.com/office/drawing/2014/main" id="{4E399E8C-67F1-4A1E-BA0C-0AB2D8E3FB5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6" name="Text 13">
          <a:extLst>
            <a:ext uri="{FF2B5EF4-FFF2-40B4-BE49-F238E27FC236}">
              <a16:creationId xmlns:a16="http://schemas.microsoft.com/office/drawing/2014/main" id="{36B58678-C838-4DB9-B3FB-63FFA7CDF31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7" name="Text 14">
          <a:extLst>
            <a:ext uri="{FF2B5EF4-FFF2-40B4-BE49-F238E27FC236}">
              <a16:creationId xmlns:a16="http://schemas.microsoft.com/office/drawing/2014/main" id="{44CB0A8A-9DFD-40FB-8EAA-433249ED17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8" name="Text 15">
          <a:extLst>
            <a:ext uri="{FF2B5EF4-FFF2-40B4-BE49-F238E27FC236}">
              <a16:creationId xmlns:a16="http://schemas.microsoft.com/office/drawing/2014/main" id="{EF2505E9-F24A-425F-B0E2-BED84121B4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49" name="Text 16">
          <a:extLst>
            <a:ext uri="{FF2B5EF4-FFF2-40B4-BE49-F238E27FC236}">
              <a16:creationId xmlns:a16="http://schemas.microsoft.com/office/drawing/2014/main" id="{D74DB412-7C73-49DD-BD49-67DB5A5E892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0" name="Text 17">
          <a:extLst>
            <a:ext uri="{FF2B5EF4-FFF2-40B4-BE49-F238E27FC236}">
              <a16:creationId xmlns:a16="http://schemas.microsoft.com/office/drawing/2014/main" id="{8FCA1877-BA0D-45DA-90DA-90465A2FD4D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1" name="Text 18">
          <a:extLst>
            <a:ext uri="{FF2B5EF4-FFF2-40B4-BE49-F238E27FC236}">
              <a16:creationId xmlns:a16="http://schemas.microsoft.com/office/drawing/2014/main" id="{18BC7D1B-F5C2-463D-8C48-527050AEEF4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2" name="Text 19">
          <a:extLst>
            <a:ext uri="{FF2B5EF4-FFF2-40B4-BE49-F238E27FC236}">
              <a16:creationId xmlns:a16="http://schemas.microsoft.com/office/drawing/2014/main" id="{2F442D2D-083D-4497-9CF0-1B47286AF5B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3" name="Text 20">
          <a:extLst>
            <a:ext uri="{FF2B5EF4-FFF2-40B4-BE49-F238E27FC236}">
              <a16:creationId xmlns:a16="http://schemas.microsoft.com/office/drawing/2014/main" id="{40B266CF-3EE6-47A6-A06B-256E331216C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4" name="Text 21">
          <a:extLst>
            <a:ext uri="{FF2B5EF4-FFF2-40B4-BE49-F238E27FC236}">
              <a16:creationId xmlns:a16="http://schemas.microsoft.com/office/drawing/2014/main" id="{E7B6A120-9465-410E-8715-2EEE47323A3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5" name="Text 22">
          <a:extLst>
            <a:ext uri="{FF2B5EF4-FFF2-40B4-BE49-F238E27FC236}">
              <a16:creationId xmlns:a16="http://schemas.microsoft.com/office/drawing/2014/main" id="{9BDD29F9-CC99-451A-9AA3-207CEE5358F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6" name="Text 23">
          <a:extLst>
            <a:ext uri="{FF2B5EF4-FFF2-40B4-BE49-F238E27FC236}">
              <a16:creationId xmlns:a16="http://schemas.microsoft.com/office/drawing/2014/main" id="{1EBBACEE-D8DB-458A-B3F3-7DB8B82101B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7" name="Text 24">
          <a:extLst>
            <a:ext uri="{FF2B5EF4-FFF2-40B4-BE49-F238E27FC236}">
              <a16:creationId xmlns:a16="http://schemas.microsoft.com/office/drawing/2014/main" id="{1B2C85FC-FE0A-477E-BFF4-5C41D72E43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8" name="Text 25">
          <a:extLst>
            <a:ext uri="{FF2B5EF4-FFF2-40B4-BE49-F238E27FC236}">
              <a16:creationId xmlns:a16="http://schemas.microsoft.com/office/drawing/2014/main" id="{027D168B-989E-4D85-825C-8A455CA4AFF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59" name="Text 26">
          <a:extLst>
            <a:ext uri="{FF2B5EF4-FFF2-40B4-BE49-F238E27FC236}">
              <a16:creationId xmlns:a16="http://schemas.microsoft.com/office/drawing/2014/main" id="{46659A91-3EA2-4459-983F-14E59F308A7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0" name="Text 27">
          <a:extLst>
            <a:ext uri="{FF2B5EF4-FFF2-40B4-BE49-F238E27FC236}">
              <a16:creationId xmlns:a16="http://schemas.microsoft.com/office/drawing/2014/main" id="{B579207F-EEDC-4FE9-B232-15E84E3A4A4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1" name="Text 28">
          <a:extLst>
            <a:ext uri="{FF2B5EF4-FFF2-40B4-BE49-F238E27FC236}">
              <a16:creationId xmlns:a16="http://schemas.microsoft.com/office/drawing/2014/main" id="{956B5710-CF7C-484D-B0CB-E0C7232BD12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2" name="Text 29">
          <a:extLst>
            <a:ext uri="{FF2B5EF4-FFF2-40B4-BE49-F238E27FC236}">
              <a16:creationId xmlns:a16="http://schemas.microsoft.com/office/drawing/2014/main" id="{B8105219-EDBB-4E93-97CF-9423673CA4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3" name="Text 30">
          <a:extLst>
            <a:ext uri="{FF2B5EF4-FFF2-40B4-BE49-F238E27FC236}">
              <a16:creationId xmlns:a16="http://schemas.microsoft.com/office/drawing/2014/main" id="{600DB3EE-52A3-46A9-8F71-2188412200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4" name="Text 31">
          <a:extLst>
            <a:ext uri="{FF2B5EF4-FFF2-40B4-BE49-F238E27FC236}">
              <a16:creationId xmlns:a16="http://schemas.microsoft.com/office/drawing/2014/main" id="{D14B80B6-1C85-46F1-AB6A-4E7FE838D25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5" name="Text 32">
          <a:extLst>
            <a:ext uri="{FF2B5EF4-FFF2-40B4-BE49-F238E27FC236}">
              <a16:creationId xmlns:a16="http://schemas.microsoft.com/office/drawing/2014/main" id="{75CA8826-66A8-4F97-A7F1-A4547BA4915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6" name="Text 33">
          <a:extLst>
            <a:ext uri="{FF2B5EF4-FFF2-40B4-BE49-F238E27FC236}">
              <a16:creationId xmlns:a16="http://schemas.microsoft.com/office/drawing/2014/main" id="{F72F56F0-3F6F-4793-81EE-5742884B84A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7" name="Text 34">
          <a:extLst>
            <a:ext uri="{FF2B5EF4-FFF2-40B4-BE49-F238E27FC236}">
              <a16:creationId xmlns:a16="http://schemas.microsoft.com/office/drawing/2014/main" id="{E12F56D8-67E5-40C4-B811-F77CEA216F2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8" name="Text 35">
          <a:extLst>
            <a:ext uri="{FF2B5EF4-FFF2-40B4-BE49-F238E27FC236}">
              <a16:creationId xmlns:a16="http://schemas.microsoft.com/office/drawing/2014/main" id="{384C4523-37CA-4A20-AFE8-95F69A063F9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69" name="Text 36">
          <a:extLst>
            <a:ext uri="{FF2B5EF4-FFF2-40B4-BE49-F238E27FC236}">
              <a16:creationId xmlns:a16="http://schemas.microsoft.com/office/drawing/2014/main" id="{9FAB349C-5CB6-4215-A62A-37BE39B66F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0" name="Text 37">
          <a:extLst>
            <a:ext uri="{FF2B5EF4-FFF2-40B4-BE49-F238E27FC236}">
              <a16:creationId xmlns:a16="http://schemas.microsoft.com/office/drawing/2014/main" id="{83D4929E-0E70-41EC-B6FB-1BA93DA696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1" name="Text 38">
          <a:extLst>
            <a:ext uri="{FF2B5EF4-FFF2-40B4-BE49-F238E27FC236}">
              <a16:creationId xmlns:a16="http://schemas.microsoft.com/office/drawing/2014/main" id="{CDBEFC78-2E98-4E11-AB0C-241DED2D68B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2" name="Text 39">
          <a:extLst>
            <a:ext uri="{FF2B5EF4-FFF2-40B4-BE49-F238E27FC236}">
              <a16:creationId xmlns:a16="http://schemas.microsoft.com/office/drawing/2014/main" id="{87519DCB-0E04-4DF9-9F7B-01BFF5A8C3F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3" name="Text 40">
          <a:extLst>
            <a:ext uri="{FF2B5EF4-FFF2-40B4-BE49-F238E27FC236}">
              <a16:creationId xmlns:a16="http://schemas.microsoft.com/office/drawing/2014/main" id="{C83843E6-CDA5-4F44-BE69-F94B71CCC9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4" name="Text 41">
          <a:extLst>
            <a:ext uri="{FF2B5EF4-FFF2-40B4-BE49-F238E27FC236}">
              <a16:creationId xmlns:a16="http://schemas.microsoft.com/office/drawing/2014/main" id="{94B1F904-AF57-45F9-8BBC-E591350C6D8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5" name="Text 42">
          <a:extLst>
            <a:ext uri="{FF2B5EF4-FFF2-40B4-BE49-F238E27FC236}">
              <a16:creationId xmlns:a16="http://schemas.microsoft.com/office/drawing/2014/main" id="{495C78C9-CE22-4461-BBFF-076678CB81F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6" name="Text 1">
          <a:extLst>
            <a:ext uri="{FF2B5EF4-FFF2-40B4-BE49-F238E27FC236}">
              <a16:creationId xmlns:a16="http://schemas.microsoft.com/office/drawing/2014/main" id="{F63A9673-2DB1-48F3-B929-65155F41FB2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7" name="Text 2">
          <a:extLst>
            <a:ext uri="{FF2B5EF4-FFF2-40B4-BE49-F238E27FC236}">
              <a16:creationId xmlns:a16="http://schemas.microsoft.com/office/drawing/2014/main" id="{8F740CC6-E8C7-47C3-A7B8-93A09783F3D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8" name="Text 3">
          <a:extLst>
            <a:ext uri="{FF2B5EF4-FFF2-40B4-BE49-F238E27FC236}">
              <a16:creationId xmlns:a16="http://schemas.microsoft.com/office/drawing/2014/main" id="{D2B03C6F-97AB-4270-9786-43B9002C1C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79" name="Text 4">
          <a:extLst>
            <a:ext uri="{FF2B5EF4-FFF2-40B4-BE49-F238E27FC236}">
              <a16:creationId xmlns:a16="http://schemas.microsoft.com/office/drawing/2014/main" id="{C6308712-ACFA-4932-9778-0372A780A19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0" name="Text 5">
          <a:extLst>
            <a:ext uri="{FF2B5EF4-FFF2-40B4-BE49-F238E27FC236}">
              <a16:creationId xmlns:a16="http://schemas.microsoft.com/office/drawing/2014/main" id="{4F9636C4-BB82-4D56-A330-D8D8605E3F5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1" name="Text 6">
          <a:extLst>
            <a:ext uri="{FF2B5EF4-FFF2-40B4-BE49-F238E27FC236}">
              <a16:creationId xmlns:a16="http://schemas.microsoft.com/office/drawing/2014/main" id="{A93D30AA-AE3E-4D12-9E97-E875ACD15DA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2" name="Text 7">
          <a:extLst>
            <a:ext uri="{FF2B5EF4-FFF2-40B4-BE49-F238E27FC236}">
              <a16:creationId xmlns:a16="http://schemas.microsoft.com/office/drawing/2014/main" id="{D09AEF6E-8D28-4866-B5ED-F4F84E45CF5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3" name="Text 8">
          <a:extLst>
            <a:ext uri="{FF2B5EF4-FFF2-40B4-BE49-F238E27FC236}">
              <a16:creationId xmlns:a16="http://schemas.microsoft.com/office/drawing/2014/main" id="{72D9B9F2-84FD-4B80-A64F-F619398CE0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4" name="Text 9">
          <a:extLst>
            <a:ext uri="{FF2B5EF4-FFF2-40B4-BE49-F238E27FC236}">
              <a16:creationId xmlns:a16="http://schemas.microsoft.com/office/drawing/2014/main" id="{1C1E0117-2A53-47A5-B1FE-7CED68531BC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5" name="Text 10">
          <a:extLst>
            <a:ext uri="{FF2B5EF4-FFF2-40B4-BE49-F238E27FC236}">
              <a16:creationId xmlns:a16="http://schemas.microsoft.com/office/drawing/2014/main" id="{8602B25B-2CD2-454D-920F-B73E340BB05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6" name="Text 11">
          <a:extLst>
            <a:ext uri="{FF2B5EF4-FFF2-40B4-BE49-F238E27FC236}">
              <a16:creationId xmlns:a16="http://schemas.microsoft.com/office/drawing/2014/main" id="{983D4190-E6D3-43D0-9426-BD6A3ED1D0A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7" name="Text 12">
          <a:extLst>
            <a:ext uri="{FF2B5EF4-FFF2-40B4-BE49-F238E27FC236}">
              <a16:creationId xmlns:a16="http://schemas.microsoft.com/office/drawing/2014/main" id="{DBB47164-F616-4922-93CE-5E9F5DC95D5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8" name="Text 13">
          <a:extLst>
            <a:ext uri="{FF2B5EF4-FFF2-40B4-BE49-F238E27FC236}">
              <a16:creationId xmlns:a16="http://schemas.microsoft.com/office/drawing/2014/main" id="{4E0F4497-61BE-4F36-8C07-5D6CEF5E54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89" name="Text 14">
          <a:extLst>
            <a:ext uri="{FF2B5EF4-FFF2-40B4-BE49-F238E27FC236}">
              <a16:creationId xmlns:a16="http://schemas.microsoft.com/office/drawing/2014/main" id="{D310E2F7-E825-4FC1-83FE-5D46DB567F2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0" name="Text 15">
          <a:extLst>
            <a:ext uri="{FF2B5EF4-FFF2-40B4-BE49-F238E27FC236}">
              <a16:creationId xmlns:a16="http://schemas.microsoft.com/office/drawing/2014/main" id="{4636A822-C841-4B39-883A-01D2E9622C5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1" name="Text 16">
          <a:extLst>
            <a:ext uri="{FF2B5EF4-FFF2-40B4-BE49-F238E27FC236}">
              <a16:creationId xmlns:a16="http://schemas.microsoft.com/office/drawing/2014/main" id="{8219E6AC-17F3-4FC4-9853-BF714A7899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2" name="Text 17">
          <a:extLst>
            <a:ext uri="{FF2B5EF4-FFF2-40B4-BE49-F238E27FC236}">
              <a16:creationId xmlns:a16="http://schemas.microsoft.com/office/drawing/2014/main" id="{6EA3D8E0-E8CD-40D4-BCB3-CD62DF8086A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3" name="Text 18">
          <a:extLst>
            <a:ext uri="{FF2B5EF4-FFF2-40B4-BE49-F238E27FC236}">
              <a16:creationId xmlns:a16="http://schemas.microsoft.com/office/drawing/2014/main" id="{7B71CD9A-7EA2-4155-A9E5-8F9D5C40B0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4" name="Text 19">
          <a:extLst>
            <a:ext uri="{FF2B5EF4-FFF2-40B4-BE49-F238E27FC236}">
              <a16:creationId xmlns:a16="http://schemas.microsoft.com/office/drawing/2014/main" id="{14F093DE-53FB-45E1-9A36-CBF0F616A69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5" name="Text 20">
          <a:extLst>
            <a:ext uri="{FF2B5EF4-FFF2-40B4-BE49-F238E27FC236}">
              <a16:creationId xmlns:a16="http://schemas.microsoft.com/office/drawing/2014/main" id="{76341C22-C700-44D9-AD71-858548EACC6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6" name="Text 21">
          <a:extLst>
            <a:ext uri="{FF2B5EF4-FFF2-40B4-BE49-F238E27FC236}">
              <a16:creationId xmlns:a16="http://schemas.microsoft.com/office/drawing/2014/main" id="{16FDD4F5-5AF2-44CD-B716-BDEBCAAA675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7" name="Text 22">
          <a:extLst>
            <a:ext uri="{FF2B5EF4-FFF2-40B4-BE49-F238E27FC236}">
              <a16:creationId xmlns:a16="http://schemas.microsoft.com/office/drawing/2014/main" id="{B485E9B7-E750-4E8D-BDFB-1444B83657B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8" name="Text 23">
          <a:extLst>
            <a:ext uri="{FF2B5EF4-FFF2-40B4-BE49-F238E27FC236}">
              <a16:creationId xmlns:a16="http://schemas.microsoft.com/office/drawing/2014/main" id="{A9E58BBC-3B85-4CDA-A548-6DDA8FAA020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199" name="Text 24">
          <a:extLst>
            <a:ext uri="{FF2B5EF4-FFF2-40B4-BE49-F238E27FC236}">
              <a16:creationId xmlns:a16="http://schemas.microsoft.com/office/drawing/2014/main" id="{0B81727D-3610-4127-9261-71144B2F417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0" name="Text 25">
          <a:extLst>
            <a:ext uri="{FF2B5EF4-FFF2-40B4-BE49-F238E27FC236}">
              <a16:creationId xmlns:a16="http://schemas.microsoft.com/office/drawing/2014/main" id="{FC13B6A6-35EB-4DEE-93D0-CEB846F3477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1" name="Text 26">
          <a:extLst>
            <a:ext uri="{FF2B5EF4-FFF2-40B4-BE49-F238E27FC236}">
              <a16:creationId xmlns:a16="http://schemas.microsoft.com/office/drawing/2014/main" id="{2E3EF760-133C-4E89-9DF4-B25823F0B6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2" name="Text 27">
          <a:extLst>
            <a:ext uri="{FF2B5EF4-FFF2-40B4-BE49-F238E27FC236}">
              <a16:creationId xmlns:a16="http://schemas.microsoft.com/office/drawing/2014/main" id="{11FBB8CC-B1C9-4AC3-B8DD-7A9275376C2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3" name="Text 28">
          <a:extLst>
            <a:ext uri="{FF2B5EF4-FFF2-40B4-BE49-F238E27FC236}">
              <a16:creationId xmlns:a16="http://schemas.microsoft.com/office/drawing/2014/main" id="{908752D1-EB44-4011-B3C5-66ADC9D67A5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4" name="Text 29">
          <a:extLst>
            <a:ext uri="{FF2B5EF4-FFF2-40B4-BE49-F238E27FC236}">
              <a16:creationId xmlns:a16="http://schemas.microsoft.com/office/drawing/2014/main" id="{D9B1FCB3-0761-499C-82C3-FDF4AF2CA84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5" name="Text 30">
          <a:extLst>
            <a:ext uri="{FF2B5EF4-FFF2-40B4-BE49-F238E27FC236}">
              <a16:creationId xmlns:a16="http://schemas.microsoft.com/office/drawing/2014/main" id="{7B9A0F05-896C-4E8A-A333-E9AE05461A7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6" name="Text 31">
          <a:extLst>
            <a:ext uri="{FF2B5EF4-FFF2-40B4-BE49-F238E27FC236}">
              <a16:creationId xmlns:a16="http://schemas.microsoft.com/office/drawing/2014/main" id="{7DC86C20-368C-4318-B639-7C11B36C992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7" name="Text 32">
          <a:extLst>
            <a:ext uri="{FF2B5EF4-FFF2-40B4-BE49-F238E27FC236}">
              <a16:creationId xmlns:a16="http://schemas.microsoft.com/office/drawing/2014/main" id="{ACD15B17-8CEF-4B57-B3B5-E9DCFFF8181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8" name="Text 33">
          <a:extLst>
            <a:ext uri="{FF2B5EF4-FFF2-40B4-BE49-F238E27FC236}">
              <a16:creationId xmlns:a16="http://schemas.microsoft.com/office/drawing/2014/main" id="{2C5299BC-AF7E-43EA-BD74-9B3CA011786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09" name="Text 34">
          <a:extLst>
            <a:ext uri="{FF2B5EF4-FFF2-40B4-BE49-F238E27FC236}">
              <a16:creationId xmlns:a16="http://schemas.microsoft.com/office/drawing/2014/main" id="{D59EDCFD-0851-4EC4-AB13-2BCC4BE3B6C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0" name="Text 35">
          <a:extLst>
            <a:ext uri="{FF2B5EF4-FFF2-40B4-BE49-F238E27FC236}">
              <a16:creationId xmlns:a16="http://schemas.microsoft.com/office/drawing/2014/main" id="{73977C75-0E97-4DD3-AFB5-110A55D927A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1" name="Text 36">
          <a:extLst>
            <a:ext uri="{FF2B5EF4-FFF2-40B4-BE49-F238E27FC236}">
              <a16:creationId xmlns:a16="http://schemas.microsoft.com/office/drawing/2014/main" id="{22489DEB-5E27-4984-8831-77A8989A839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2" name="Text 37">
          <a:extLst>
            <a:ext uri="{FF2B5EF4-FFF2-40B4-BE49-F238E27FC236}">
              <a16:creationId xmlns:a16="http://schemas.microsoft.com/office/drawing/2014/main" id="{71A6D7EC-84CC-4AC1-9B35-75633ADF65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3" name="Text 38">
          <a:extLst>
            <a:ext uri="{FF2B5EF4-FFF2-40B4-BE49-F238E27FC236}">
              <a16:creationId xmlns:a16="http://schemas.microsoft.com/office/drawing/2014/main" id="{0A2056CD-7367-47EB-B07A-0E17DCB4A5F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4" name="Text 39">
          <a:extLst>
            <a:ext uri="{FF2B5EF4-FFF2-40B4-BE49-F238E27FC236}">
              <a16:creationId xmlns:a16="http://schemas.microsoft.com/office/drawing/2014/main" id="{E99DA733-E6CB-4517-9F08-DAA1FBDA14C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5" name="Text 40">
          <a:extLst>
            <a:ext uri="{FF2B5EF4-FFF2-40B4-BE49-F238E27FC236}">
              <a16:creationId xmlns:a16="http://schemas.microsoft.com/office/drawing/2014/main" id="{AA6B771E-182A-40EA-A60B-3685FC86271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6" name="Text 41">
          <a:extLst>
            <a:ext uri="{FF2B5EF4-FFF2-40B4-BE49-F238E27FC236}">
              <a16:creationId xmlns:a16="http://schemas.microsoft.com/office/drawing/2014/main" id="{BBDADAA4-292F-4ED8-9707-9AEFF7A9980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7" name="Text 42">
          <a:extLst>
            <a:ext uri="{FF2B5EF4-FFF2-40B4-BE49-F238E27FC236}">
              <a16:creationId xmlns:a16="http://schemas.microsoft.com/office/drawing/2014/main" id="{BC9EB7A9-CFE3-4AE3-B805-ACCA43C5F5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8" name="Text 1">
          <a:extLst>
            <a:ext uri="{FF2B5EF4-FFF2-40B4-BE49-F238E27FC236}">
              <a16:creationId xmlns:a16="http://schemas.microsoft.com/office/drawing/2014/main" id="{38C2FEFF-5033-45CD-8874-B7B9D193D38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19" name="Text 2">
          <a:extLst>
            <a:ext uri="{FF2B5EF4-FFF2-40B4-BE49-F238E27FC236}">
              <a16:creationId xmlns:a16="http://schemas.microsoft.com/office/drawing/2014/main" id="{5AF2233F-D900-4449-A227-A9FAF4772F1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0" name="Text 3">
          <a:extLst>
            <a:ext uri="{FF2B5EF4-FFF2-40B4-BE49-F238E27FC236}">
              <a16:creationId xmlns:a16="http://schemas.microsoft.com/office/drawing/2014/main" id="{DD179733-764A-4583-B169-B543B797CB9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1" name="Text 4">
          <a:extLst>
            <a:ext uri="{FF2B5EF4-FFF2-40B4-BE49-F238E27FC236}">
              <a16:creationId xmlns:a16="http://schemas.microsoft.com/office/drawing/2014/main" id="{E9E965B0-895B-4166-840F-2CB9C4E0A52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2" name="Text 5">
          <a:extLst>
            <a:ext uri="{FF2B5EF4-FFF2-40B4-BE49-F238E27FC236}">
              <a16:creationId xmlns:a16="http://schemas.microsoft.com/office/drawing/2014/main" id="{05B2E5CE-6CC2-400D-94DB-319ABE47939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3" name="Text 6">
          <a:extLst>
            <a:ext uri="{FF2B5EF4-FFF2-40B4-BE49-F238E27FC236}">
              <a16:creationId xmlns:a16="http://schemas.microsoft.com/office/drawing/2014/main" id="{D8A9BACC-6E18-44EB-BAE4-07CFC68D22C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4" name="Text 7">
          <a:extLst>
            <a:ext uri="{FF2B5EF4-FFF2-40B4-BE49-F238E27FC236}">
              <a16:creationId xmlns:a16="http://schemas.microsoft.com/office/drawing/2014/main" id="{83FBDBFB-6250-4E14-A29C-E329B75A8E7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5" name="Text 8">
          <a:extLst>
            <a:ext uri="{FF2B5EF4-FFF2-40B4-BE49-F238E27FC236}">
              <a16:creationId xmlns:a16="http://schemas.microsoft.com/office/drawing/2014/main" id="{EC78CF56-CD77-4C5B-9AE8-813974F0C7A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6" name="Text 9">
          <a:extLst>
            <a:ext uri="{FF2B5EF4-FFF2-40B4-BE49-F238E27FC236}">
              <a16:creationId xmlns:a16="http://schemas.microsoft.com/office/drawing/2014/main" id="{AC892B8A-9A91-4AA9-9819-D1D177957FD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7" name="Text 10">
          <a:extLst>
            <a:ext uri="{FF2B5EF4-FFF2-40B4-BE49-F238E27FC236}">
              <a16:creationId xmlns:a16="http://schemas.microsoft.com/office/drawing/2014/main" id="{8309112C-3BDE-4EBB-A191-1B3DCC1A27A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8" name="Text 11">
          <a:extLst>
            <a:ext uri="{FF2B5EF4-FFF2-40B4-BE49-F238E27FC236}">
              <a16:creationId xmlns:a16="http://schemas.microsoft.com/office/drawing/2014/main" id="{8368B50C-83A7-49B4-8B1B-A033C8307D8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29" name="Text 12">
          <a:extLst>
            <a:ext uri="{FF2B5EF4-FFF2-40B4-BE49-F238E27FC236}">
              <a16:creationId xmlns:a16="http://schemas.microsoft.com/office/drawing/2014/main" id="{107D9BC4-DE36-4159-AE92-22EC60F3E6E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0" name="Text 13">
          <a:extLst>
            <a:ext uri="{FF2B5EF4-FFF2-40B4-BE49-F238E27FC236}">
              <a16:creationId xmlns:a16="http://schemas.microsoft.com/office/drawing/2014/main" id="{0D64C580-A9C3-46A2-9353-90E4C7DCB5D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1" name="Text 14">
          <a:extLst>
            <a:ext uri="{FF2B5EF4-FFF2-40B4-BE49-F238E27FC236}">
              <a16:creationId xmlns:a16="http://schemas.microsoft.com/office/drawing/2014/main" id="{02BB8A7C-1C64-4EB0-BC69-9271A2BB9AE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2" name="Text 15">
          <a:extLst>
            <a:ext uri="{FF2B5EF4-FFF2-40B4-BE49-F238E27FC236}">
              <a16:creationId xmlns:a16="http://schemas.microsoft.com/office/drawing/2014/main" id="{15CB7BFE-3E2C-4DE7-9339-5ABFE4FCECD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3" name="Text 16">
          <a:extLst>
            <a:ext uri="{FF2B5EF4-FFF2-40B4-BE49-F238E27FC236}">
              <a16:creationId xmlns:a16="http://schemas.microsoft.com/office/drawing/2014/main" id="{01F193AB-479B-460D-B59E-04099DA8B66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4" name="Text 17">
          <a:extLst>
            <a:ext uri="{FF2B5EF4-FFF2-40B4-BE49-F238E27FC236}">
              <a16:creationId xmlns:a16="http://schemas.microsoft.com/office/drawing/2014/main" id="{E201F02F-3B26-4265-ADBF-BE1E9165E90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5" name="Text 18">
          <a:extLst>
            <a:ext uri="{FF2B5EF4-FFF2-40B4-BE49-F238E27FC236}">
              <a16:creationId xmlns:a16="http://schemas.microsoft.com/office/drawing/2014/main" id="{C4769660-45EE-4683-B36B-1F37828218E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6" name="Text 19">
          <a:extLst>
            <a:ext uri="{FF2B5EF4-FFF2-40B4-BE49-F238E27FC236}">
              <a16:creationId xmlns:a16="http://schemas.microsoft.com/office/drawing/2014/main" id="{1A60AF5B-2D47-4552-9444-D97BDFD7C1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7" name="Text 20">
          <a:extLst>
            <a:ext uri="{FF2B5EF4-FFF2-40B4-BE49-F238E27FC236}">
              <a16:creationId xmlns:a16="http://schemas.microsoft.com/office/drawing/2014/main" id="{D5C1D12D-18B8-4D9C-9F18-AEA9915E41D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8" name="Text 21">
          <a:extLst>
            <a:ext uri="{FF2B5EF4-FFF2-40B4-BE49-F238E27FC236}">
              <a16:creationId xmlns:a16="http://schemas.microsoft.com/office/drawing/2014/main" id="{8F19226B-EAEA-4FDC-BEBB-26C49129292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39" name="Text 22">
          <a:extLst>
            <a:ext uri="{FF2B5EF4-FFF2-40B4-BE49-F238E27FC236}">
              <a16:creationId xmlns:a16="http://schemas.microsoft.com/office/drawing/2014/main" id="{BF536F31-B2D4-4F87-97F5-65485A06E42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0" name="Text 23">
          <a:extLst>
            <a:ext uri="{FF2B5EF4-FFF2-40B4-BE49-F238E27FC236}">
              <a16:creationId xmlns:a16="http://schemas.microsoft.com/office/drawing/2014/main" id="{A169B5FD-D96B-40C7-990F-D671051FA26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1" name="Text 24">
          <a:extLst>
            <a:ext uri="{FF2B5EF4-FFF2-40B4-BE49-F238E27FC236}">
              <a16:creationId xmlns:a16="http://schemas.microsoft.com/office/drawing/2014/main" id="{806F61BC-B6DE-403D-AA01-EC091F3A8FA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2" name="Text 25">
          <a:extLst>
            <a:ext uri="{FF2B5EF4-FFF2-40B4-BE49-F238E27FC236}">
              <a16:creationId xmlns:a16="http://schemas.microsoft.com/office/drawing/2014/main" id="{92C0ECE7-F767-4BD5-8AA5-20C9262C780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3" name="Text 26">
          <a:extLst>
            <a:ext uri="{FF2B5EF4-FFF2-40B4-BE49-F238E27FC236}">
              <a16:creationId xmlns:a16="http://schemas.microsoft.com/office/drawing/2014/main" id="{6C457DD2-3A39-44D9-9933-4710B0C8C3C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4" name="Text 27">
          <a:extLst>
            <a:ext uri="{FF2B5EF4-FFF2-40B4-BE49-F238E27FC236}">
              <a16:creationId xmlns:a16="http://schemas.microsoft.com/office/drawing/2014/main" id="{B2952FC6-DE8D-46A3-9725-B7C549245E4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5" name="Text 28">
          <a:extLst>
            <a:ext uri="{FF2B5EF4-FFF2-40B4-BE49-F238E27FC236}">
              <a16:creationId xmlns:a16="http://schemas.microsoft.com/office/drawing/2014/main" id="{32C78445-4AAD-4C97-90C1-F187888AFE8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6" name="Text 29">
          <a:extLst>
            <a:ext uri="{FF2B5EF4-FFF2-40B4-BE49-F238E27FC236}">
              <a16:creationId xmlns:a16="http://schemas.microsoft.com/office/drawing/2014/main" id="{ACCE59FA-2B8C-4DA7-AE71-A5672A14E09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7" name="Text 30">
          <a:extLst>
            <a:ext uri="{FF2B5EF4-FFF2-40B4-BE49-F238E27FC236}">
              <a16:creationId xmlns:a16="http://schemas.microsoft.com/office/drawing/2014/main" id="{0E8E9CB3-424A-42E7-9DF6-9177E5EC90D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8" name="Text 31">
          <a:extLst>
            <a:ext uri="{FF2B5EF4-FFF2-40B4-BE49-F238E27FC236}">
              <a16:creationId xmlns:a16="http://schemas.microsoft.com/office/drawing/2014/main" id="{787226B5-0FD2-41E4-873E-1172599213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49" name="Text 32">
          <a:extLst>
            <a:ext uri="{FF2B5EF4-FFF2-40B4-BE49-F238E27FC236}">
              <a16:creationId xmlns:a16="http://schemas.microsoft.com/office/drawing/2014/main" id="{365FAE86-A33D-492F-9084-9878C71C1C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0" name="Text 33">
          <a:extLst>
            <a:ext uri="{FF2B5EF4-FFF2-40B4-BE49-F238E27FC236}">
              <a16:creationId xmlns:a16="http://schemas.microsoft.com/office/drawing/2014/main" id="{6698B27E-E1E3-43F2-80B3-C171037138D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1" name="Text 34">
          <a:extLst>
            <a:ext uri="{FF2B5EF4-FFF2-40B4-BE49-F238E27FC236}">
              <a16:creationId xmlns:a16="http://schemas.microsoft.com/office/drawing/2014/main" id="{0F64E39D-0B76-4951-A52C-C595D512ABE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2" name="Text 35">
          <a:extLst>
            <a:ext uri="{FF2B5EF4-FFF2-40B4-BE49-F238E27FC236}">
              <a16:creationId xmlns:a16="http://schemas.microsoft.com/office/drawing/2014/main" id="{3F7F1F11-A0F2-40B8-BC78-B2D59B6629C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3" name="Text 36">
          <a:extLst>
            <a:ext uri="{FF2B5EF4-FFF2-40B4-BE49-F238E27FC236}">
              <a16:creationId xmlns:a16="http://schemas.microsoft.com/office/drawing/2014/main" id="{9EB49141-3DB4-4E82-AF6D-963511D743C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4" name="Text 37">
          <a:extLst>
            <a:ext uri="{FF2B5EF4-FFF2-40B4-BE49-F238E27FC236}">
              <a16:creationId xmlns:a16="http://schemas.microsoft.com/office/drawing/2014/main" id="{0D795F75-C8A9-48F0-926A-FF41259CBF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5" name="Text 38">
          <a:extLst>
            <a:ext uri="{FF2B5EF4-FFF2-40B4-BE49-F238E27FC236}">
              <a16:creationId xmlns:a16="http://schemas.microsoft.com/office/drawing/2014/main" id="{0292C270-6C09-4513-AA79-674EEFCFCB4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6" name="Text 39">
          <a:extLst>
            <a:ext uri="{FF2B5EF4-FFF2-40B4-BE49-F238E27FC236}">
              <a16:creationId xmlns:a16="http://schemas.microsoft.com/office/drawing/2014/main" id="{90A4CF15-DE55-4AFE-96F1-9F74422018F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7" name="Text 40">
          <a:extLst>
            <a:ext uri="{FF2B5EF4-FFF2-40B4-BE49-F238E27FC236}">
              <a16:creationId xmlns:a16="http://schemas.microsoft.com/office/drawing/2014/main" id="{1F275C9A-52D1-446D-8057-3C16F7C1775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8" name="Text 41">
          <a:extLst>
            <a:ext uri="{FF2B5EF4-FFF2-40B4-BE49-F238E27FC236}">
              <a16:creationId xmlns:a16="http://schemas.microsoft.com/office/drawing/2014/main" id="{73606FA8-4A95-46AF-B56E-8DB3954D82C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59" name="Text 42">
          <a:extLst>
            <a:ext uri="{FF2B5EF4-FFF2-40B4-BE49-F238E27FC236}">
              <a16:creationId xmlns:a16="http://schemas.microsoft.com/office/drawing/2014/main" id="{55257337-CABA-4C63-BEAE-F55EFF2D055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0" name="Text 1">
          <a:extLst>
            <a:ext uri="{FF2B5EF4-FFF2-40B4-BE49-F238E27FC236}">
              <a16:creationId xmlns:a16="http://schemas.microsoft.com/office/drawing/2014/main" id="{7E3852A1-2D9E-4F96-B8AC-2E9DF3030AE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1" name="Text 2">
          <a:extLst>
            <a:ext uri="{FF2B5EF4-FFF2-40B4-BE49-F238E27FC236}">
              <a16:creationId xmlns:a16="http://schemas.microsoft.com/office/drawing/2014/main" id="{1C240234-99B9-4D0F-B151-96F1317715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2" name="Text 3">
          <a:extLst>
            <a:ext uri="{FF2B5EF4-FFF2-40B4-BE49-F238E27FC236}">
              <a16:creationId xmlns:a16="http://schemas.microsoft.com/office/drawing/2014/main" id="{5176324A-8033-4D8E-A930-EF6E980BAEB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3" name="Text 4">
          <a:extLst>
            <a:ext uri="{FF2B5EF4-FFF2-40B4-BE49-F238E27FC236}">
              <a16:creationId xmlns:a16="http://schemas.microsoft.com/office/drawing/2014/main" id="{89C4FDFC-1275-4129-BD8A-CF1B6C8FFCC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4" name="Text 5">
          <a:extLst>
            <a:ext uri="{FF2B5EF4-FFF2-40B4-BE49-F238E27FC236}">
              <a16:creationId xmlns:a16="http://schemas.microsoft.com/office/drawing/2014/main" id="{D7B6CB98-CBCC-4747-8A20-F7DA153C798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5" name="Text 6">
          <a:extLst>
            <a:ext uri="{FF2B5EF4-FFF2-40B4-BE49-F238E27FC236}">
              <a16:creationId xmlns:a16="http://schemas.microsoft.com/office/drawing/2014/main" id="{F7CCBB41-0F79-4CAA-9357-E13D2777E7A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6" name="Text 7">
          <a:extLst>
            <a:ext uri="{FF2B5EF4-FFF2-40B4-BE49-F238E27FC236}">
              <a16:creationId xmlns:a16="http://schemas.microsoft.com/office/drawing/2014/main" id="{FEC9C8BA-AC5C-40C1-98F5-1257252931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7" name="Text 8">
          <a:extLst>
            <a:ext uri="{FF2B5EF4-FFF2-40B4-BE49-F238E27FC236}">
              <a16:creationId xmlns:a16="http://schemas.microsoft.com/office/drawing/2014/main" id="{6415915B-A015-4F8A-B9DB-CCACBBC1C67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8" name="Text 9">
          <a:extLst>
            <a:ext uri="{FF2B5EF4-FFF2-40B4-BE49-F238E27FC236}">
              <a16:creationId xmlns:a16="http://schemas.microsoft.com/office/drawing/2014/main" id="{95E27C6C-5BAC-4BF1-B5FA-CEA75EE2712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69" name="Text 10">
          <a:extLst>
            <a:ext uri="{FF2B5EF4-FFF2-40B4-BE49-F238E27FC236}">
              <a16:creationId xmlns:a16="http://schemas.microsoft.com/office/drawing/2014/main" id="{C2051504-C687-414F-9D2B-2DE9A340E7E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0" name="Text 11">
          <a:extLst>
            <a:ext uri="{FF2B5EF4-FFF2-40B4-BE49-F238E27FC236}">
              <a16:creationId xmlns:a16="http://schemas.microsoft.com/office/drawing/2014/main" id="{B2C96000-C55B-435E-846C-59F215B3B0E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1" name="Text 12">
          <a:extLst>
            <a:ext uri="{FF2B5EF4-FFF2-40B4-BE49-F238E27FC236}">
              <a16:creationId xmlns:a16="http://schemas.microsoft.com/office/drawing/2014/main" id="{251DC119-77F4-47D1-9266-35243E40DC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2" name="Text 13">
          <a:extLst>
            <a:ext uri="{FF2B5EF4-FFF2-40B4-BE49-F238E27FC236}">
              <a16:creationId xmlns:a16="http://schemas.microsoft.com/office/drawing/2014/main" id="{55AEB9CF-3E5C-4144-97D2-00648EDE6D1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3" name="Text 14">
          <a:extLst>
            <a:ext uri="{FF2B5EF4-FFF2-40B4-BE49-F238E27FC236}">
              <a16:creationId xmlns:a16="http://schemas.microsoft.com/office/drawing/2014/main" id="{8467D8A1-0A53-43D6-AC7F-2A9A31283C8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4" name="Text 15">
          <a:extLst>
            <a:ext uri="{FF2B5EF4-FFF2-40B4-BE49-F238E27FC236}">
              <a16:creationId xmlns:a16="http://schemas.microsoft.com/office/drawing/2014/main" id="{C011BCE4-2AB1-43B6-BD0A-E125F739369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5" name="Text 16">
          <a:extLst>
            <a:ext uri="{FF2B5EF4-FFF2-40B4-BE49-F238E27FC236}">
              <a16:creationId xmlns:a16="http://schemas.microsoft.com/office/drawing/2014/main" id="{587E5443-DA74-454D-A0E2-509413C0812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6" name="Text 17">
          <a:extLst>
            <a:ext uri="{FF2B5EF4-FFF2-40B4-BE49-F238E27FC236}">
              <a16:creationId xmlns:a16="http://schemas.microsoft.com/office/drawing/2014/main" id="{B078D1E8-AE05-4FC0-8111-8A7A5B953E9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7" name="Text 18">
          <a:extLst>
            <a:ext uri="{FF2B5EF4-FFF2-40B4-BE49-F238E27FC236}">
              <a16:creationId xmlns:a16="http://schemas.microsoft.com/office/drawing/2014/main" id="{2B50E9AF-D993-4622-8BC6-C472F122155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8" name="Text 19">
          <a:extLst>
            <a:ext uri="{FF2B5EF4-FFF2-40B4-BE49-F238E27FC236}">
              <a16:creationId xmlns:a16="http://schemas.microsoft.com/office/drawing/2014/main" id="{8851F8DC-3656-4395-8F0C-2EE82D4F38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79" name="Text 20">
          <a:extLst>
            <a:ext uri="{FF2B5EF4-FFF2-40B4-BE49-F238E27FC236}">
              <a16:creationId xmlns:a16="http://schemas.microsoft.com/office/drawing/2014/main" id="{DD5093DA-A119-474F-B6DA-E15E0179A8C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0" name="Text 21">
          <a:extLst>
            <a:ext uri="{FF2B5EF4-FFF2-40B4-BE49-F238E27FC236}">
              <a16:creationId xmlns:a16="http://schemas.microsoft.com/office/drawing/2014/main" id="{B6D16CCB-F3F1-43BA-BCB7-3F60A0C641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1" name="Text 22">
          <a:extLst>
            <a:ext uri="{FF2B5EF4-FFF2-40B4-BE49-F238E27FC236}">
              <a16:creationId xmlns:a16="http://schemas.microsoft.com/office/drawing/2014/main" id="{2A8190A8-2644-4CF8-81C2-473417240A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2" name="Text 23">
          <a:extLst>
            <a:ext uri="{FF2B5EF4-FFF2-40B4-BE49-F238E27FC236}">
              <a16:creationId xmlns:a16="http://schemas.microsoft.com/office/drawing/2014/main" id="{32E2C9A8-C29C-4D5D-A725-4D3B7C59737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3" name="Text 24">
          <a:extLst>
            <a:ext uri="{FF2B5EF4-FFF2-40B4-BE49-F238E27FC236}">
              <a16:creationId xmlns:a16="http://schemas.microsoft.com/office/drawing/2014/main" id="{FB312C79-3BF0-4F6D-B842-D45BD0F7083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4" name="Text 25">
          <a:extLst>
            <a:ext uri="{FF2B5EF4-FFF2-40B4-BE49-F238E27FC236}">
              <a16:creationId xmlns:a16="http://schemas.microsoft.com/office/drawing/2014/main" id="{2CBA08C8-8DA2-4764-B40C-DAEFAF81524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5" name="Text 26">
          <a:extLst>
            <a:ext uri="{FF2B5EF4-FFF2-40B4-BE49-F238E27FC236}">
              <a16:creationId xmlns:a16="http://schemas.microsoft.com/office/drawing/2014/main" id="{4524D054-8E25-4C7C-BD20-31ED444E7B8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6" name="Text 27">
          <a:extLst>
            <a:ext uri="{FF2B5EF4-FFF2-40B4-BE49-F238E27FC236}">
              <a16:creationId xmlns:a16="http://schemas.microsoft.com/office/drawing/2014/main" id="{2B9FF3DE-0850-4F8A-A99B-34A515E36B7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7" name="Text 28">
          <a:extLst>
            <a:ext uri="{FF2B5EF4-FFF2-40B4-BE49-F238E27FC236}">
              <a16:creationId xmlns:a16="http://schemas.microsoft.com/office/drawing/2014/main" id="{CC7167C0-E74D-40F8-BDFC-DF3AE13311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8" name="Text 29">
          <a:extLst>
            <a:ext uri="{FF2B5EF4-FFF2-40B4-BE49-F238E27FC236}">
              <a16:creationId xmlns:a16="http://schemas.microsoft.com/office/drawing/2014/main" id="{4AE1559A-F90B-40AE-91C8-B3E26DCBB05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89" name="Text 30">
          <a:extLst>
            <a:ext uri="{FF2B5EF4-FFF2-40B4-BE49-F238E27FC236}">
              <a16:creationId xmlns:a16="http://schemas.microsoft.com/office/drawing/2014/main" id="{4D79CA86-A392-44E1-9886-21922428040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0" name="Text 31">
          <a:extLst>
            <a:ext uri="{FF2B5EF4-FFF2-40B4-BE49-F238E27FC236}">
              <a16:creationId xmlns:a16="http://schemas.microsoft.com/office/drawing/2014/main" id="{07523EE2-506C-4215-BB5B-4839B07D48A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1" name="Text 32">
          <a:extLst>
            <a:ext uri="{FF2B5EF4-FFF2-40B4-BE49-F238E27FC236}">
              <a16:creationId xmlns:a16="http://schemas.microsoft.com/office/drawing/2014/main" id="{B1D5DF51-8346-4C79-9074-063B931E1B1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2" name="Text 33">
          <a:extLst>
            <a:ext uri="{FF2B5EF4-FFF2-40B4-BE49-F238E27FC236}">
              <a16:creationId xmlns:a16="http://schemas.microsoft.com/office/drawing/2014/main" id="{B36C6156-347A-4DCE-B825-7796CCDF5E8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3" name="Text 34">
          <a:extLst>
            <a:ext uri="{FF2B5EF4-FFF2-40B4-BE49-F238E27FC236}">
              <a16:creationId xmlns:a16="http://schemas.microsoft.com/office/drawing/2014/main" id="{129455B0-E236-4DF1-9081-4BA2B4E8C0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4" name="Text 35">
          <a:extLst>
            <a:ext uri="{FF2B5EF4-FFF2-40B4-BE49-F238E27FC236}">
              <a16:creationId xmlns:a16="http://schemas.microsoft.com/office/drawing/2014/main" id="{B5B964B1-A56F-4F47-9794-63F4CB6356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5" name="Text 36">
          <a:extLst>
            <a:ext uri="{FF2B5EF4-FFF2-40B4-BE49-F238E27FC236}">
              <a16:creationId xmlns:a16="http://schemas.microsoft.com/office/drawing/2014/main" id="{A06B07D3-32B4-4784-88FD-F54497F7A64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6" name="Text 37">
          <a:extLst>
            <a:ext uri="{FF2B5EF4-FFF2-40B4-BE49-F238E27FC236}">
              <a16:creationId xmlns:a16="http://schemas.microsoft.com/office/drawing/2014/main" id="{13F61C1C-6386-42CB-828D-EFC8BB6EB6E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7" name="Text 38">
          <a:extLst>
            <a:ext uri="{FF2B5EF4-FFF2-40B4-BE49-F238E27FC236}">
              <a16:creationId xmlns:a16="http://schemas.microsoft.com/office/drawing/2014/main" id="{0BF3A0C9-2F4B-4554-AC1E-07C2398AF4D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8" name="Text 39">
          <a:extLst>
            <a:ext uri="{FF2B5EF4-FFF2-40B4-BE49-F238E27FC236}">
              <a16:creationId xmlns:a16="http://schemas.microsoft.com/office/drawing/2014/main" id="{E22BED88-FCAE-433E-80BF-1AF9BA84A4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299" name="Text 40">
          <a:extLst>
            <a:ext uri="{FF2B5EF4-FFF2-40B4-BE49-F238E27FC236}">
              <a16:creationId xmlns:a16="http://schemas.microsoft.com/office/drawing/2014/main" id="{32FB4469-66C0-404A-88B9-880C9A34551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0" name="Text 41">
          <a:extLst>
            <a:ext uri="{FF2B5EF4-FFF2-40B4-BE49-F238E27FC236}">
              <a16:creationId xmlns:a16="http://schemas.microsoft.com/office/drawing/2014/main" id="{319ABCD6-E42D-4431-BFA9-91B351654E4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1" name="Text 42">
          <a:extLst>
            <a:ext uri="{FF2B5EF4-FFF2-40B4-BE49-F238E27FC236}">
              <a16:creationId xmlns:a16="http://schemas.microsoft.com/office/drawing/2014/main" id="{E9F8C1CD-7308-4FCF-94DD-D27EB9588A3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2" name="Text 1">
          <a:extLst>
            <a:ext uri="{FF2B5EF4-FFF2-40B4-BE49-F238E27FC236}">
              <a16:creationId xmlns:a16="http://schemas.microsoft.com/office/drawing/2014/main" id="{560E83FF-601D-46F1-AFC7-3A45834F076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3" name="Text 2">
          <a:extLst>
            <a:ext uri="{FF2B5EF4-FFF2-40B4-BE49-F238E27FC236}">
              <a16:creationId xmlns:a16="http://schemas.microsoft.com/office/drawing/2014/main" id="{46CB2579-0048-445F-9D8B-BDEBE3B89B8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4" name="Text 3">
          <a:extLst>
            <a:ext uri="{FF2B5EF4-FFF2-40B4-BE49-F238E27FC236}">
              <a16:creationId xmlns:a16="http://schemas.microsoft.com/office/drawing/2014/main" id="{217772AA-F77E-4CDB-BAAE-92DEE460214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5" name="Text 4">
          <a:extLst>
            <a:ext uri="{FF2B5EF4-FFF2-40B4-BE49-F238E27FC236}">
              <a16:creationId xmlns:a16="http://schemas.microsoft.com/office/drawing/2014/main" id="{DFEB6BED-AF6B-41C8-A482-89E16662B8B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6" name="Text 5">
          <a:extLst>
            <a:ext uri="{FF2B5EF4-FFF2-40B4-BE49-F238E27FC236}">
              <a16:creationId xmlns:a16="http://schemas.microsoft.com/office/drawing/2014/main" id="{2186B30E-9CAE-435C-8BDB-E1B738FC667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7" name="Text 6">
          <a:extLst>
            <a:ext uri="{FF2B5EF4-FFF2-40B4-BE49-F238E27FC236}">
              <a16:creationId xmlns:a16="http://schemas.microsoft.com/office/drawing/2014/main" id="{06FE2920-A583-4CD6-BAA4-0BACFE12720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8" name="Text 7">
          <a:extLst>
            <a:ext uri="{FF2B5EF4-FFF2-40B4-BE49-F238E27FC236}">
              <a16:creationId xmlns:a16="http://schemas.microsoft.com/office/drawing/2014/main" id="{BF878600-9E54-4848-8909-C1A0264E634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09" name="Text 8">
          <a:extLst>
            <a:ext uri="{FF2B5EF4-FFF2-40B4-BE49-F238E27FC236}">
              <a16:creationId xmlns:a16="http://schemas.microsoft.com/office/drawing/2014/main" id="{B3E3FC36-CC9F-4C51-81D6-777CF426F36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0" name="Text 9">
          <a:extLst>
            <a:ext uri="{FF2B5EF4-FFF2-40B4-BE49-F238E27FC236}">
              <a16:creationId xmlns:a16="http://schemas.microsoft.com/office/drawing/2014/main" id="{3910E1B4-29C7-4CA7-AEDF-F26061623B1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1" name="Text 10">
          <a:extLst>
            <a:ext uri="{FF2B5EF4-FFF2-40B4-BE49-F238E27FC236}">
              <a16:creationId xmlns:a16="http://schemas.microsoft.com/office/drawing/2014/main" id="{4266E044-9155-4273-883E-CB0B87C05B4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2" name="Text 11">
          <a:extLst>
            <a:ext uri="{FF2B5EF4-FFF2-40B4-BE49-F238E27FC236}">
              <a16:creationId xmlns:a16="http://schemas.microsoft.com/office/drawing/2014/main" id="{797D12D8-7045-4726-B0B3-EE4B15C84F8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3" name="Text 12">
          <a:extLst>
            <a:ext uri="{FF2B5EF4-FFF2-40B4-BE49-F238E27FC236}">
              <a16:creationId xmlns:a16="http://schemas.microsoft.com/office/drawing/2014/main" id="{4B71B8C9-B15B-4F3C-835E-AD91E0ADD48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4" name="Text 13">
          <a:extLst>
            <a:ext uri="{FF2B5EF4-FFF2-40B4-BE49-F238E27FC236}">
              <a16:creationId xmlns:a16="http://schemas.microsoft.com/office/drawing/2014/main" id="{2CD6BD1E-4F32-4EB8-BE77-E48012B46B2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5" name="Text 14">
          <a:extLst>
            <a:ext uri="{FF2B5EF4-FFF2-40B4-BE49-F238E27FC236}">
              <a16:creationId xmlns:a16="http://schemas.microsoft.com/office/drawing/2014/main" id="{C8CA2EB8-812D-4522-8F7E-F0876E5D9A8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6" name="Text 15">
          <a:extLst>
            <a:ext uri="{FF2B5EF4-FFF2-40B4-BE49-F238E27FC236}">
              <a16:creationId xmlns:a16="http://schemas.microsoft.com/office/drawing/2014/main" id="{D03C4536-50C9-46C4-8CD2-B002C5718D7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7" name="Text 16">
          <a:extLst>
            <a:ext uri="{FF2B5EF4-FFF2-40B4-BE49-F238E27FC236}">
              <a16:creationId xmlns:a16="http://schemas.microsoft.com/office/drawing/2014/main" id="{1893CA7E-A616-46BE-82A5-140EFEABC9B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8" name="Text 17">
          <a:extLst>
            <a:ext uri="{FF2B5EF4-FFF2-40B4-BE49-F238E27FC236}">
              <a16:creationId xmlns:a16="http://schemas.microsoft.com/office/drawing/2014/main" id="{3815780E-3E4A-462E-BC67-600007074D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19" name="Text 18">
          <a:extLst>
            <a:ext uri="{FF2B5EF4-FFF2-40B4-BE49-F238E27FC236}">
              <a16:creationId xmlns:a16="http://schemas.microsoft.com/office/drawing/2014/main" id="{7FA1D32A-B315-42CC-8F24-61085E44914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0" name="Text 19">
          <a:extLst>
            <a:ext uri="{FF2B5EF4-FFF2-40B4-BE49-F238E27FC236}">
              <a16:creationId xmlns:a16="http://schemas.microsoft.com/office/drawing/2014/main" id="{9CCB1E1D-5854-4BEE-8185-27CC3F7CA10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1" name="Text 20">
          <a:extLst>
            <a:ext uri="{FF2B5EF4-FFF2-40B4-BE49-F238E27FC236}">
              <a16:creationId xmlns:a16="http://schemas.microsoft.com/office/drawing/2014/main" id="{696A2B57-4E0B-4AF5-8289-9B631850224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2" name="Text 21">
          <a:extLst>
            <a:ext uri="{FF2B5EF4-FFF2-40B4-BE49-F238E27FC236}">
              <a16:creationId xmlns:a16="http://schemas.microsoft.com/office/drawing/2014/main" id="{71C814AF-5F7D-402A-B707-64ADD146FC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3" name="Text 22">
          <a:extLst>
            <a:ext uri="{FF2B5EF4-FFF2-40B4-BE49-F238E27FC236}">
              <a16:creationId xmlns:a16="http://schemas.microsoft.com/office/drawing/2014/main" id="{B0D0154A-D8A6-4C82-A4FC-2FC3276F49E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4" name="Text 23">
          <a:extLst>
            <a:ext uri="{FF2B5EF4-FFF2-40B4-BE49-F238E27FC236}">
              <a16:creationId xmlns:a16="http://schemas.microsoft.com/office/drawing/2014/main" id="{9734AC0C-2888-434A-96E5-CE5251BFC27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5" name="Text 24">
          <a:extLst>
            <a:ext uri="{FF2B5EF4-FFF2-40B4-BE49-F238E27FC236}">
              <a16:creationId xmlns:a16="http://schemas.microsoft.com/office/drawing/2014/main" id="{031CCD32-40EE-4ADD-8CE5-ACF5462AD52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6" name="Text 25">
          <a:extLst>
            <a:ext uri="{FF2B5EF4-FFF2-40B4-BE49-F238E27FC236}">
              <a16:creationId xmlns:a16="http://schemas.microsoft.com/office/drawing/2014/main" id="{26406CD9-66D6-4A98-B7BC-132FA18BFE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7" name="Text 26">
          <a:extLst>
            <a:ext uri="{FF2B5EF4-FFF2-40B4-BE49-F238E27FC236}">
              <a16:creationId xmlns:a16="http://schemas.microsoft.com/office/drawing/2014/main" id="{CD1F3BBD-3FE6-445A-8885-D77E7C227D4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8" name="Text 27">
          <a:extLst>
            <a:ext uri="{FF2B5EF4-FFF2-40B4-BE49-F238E27FC236}">
              <a16:creationId xmlns:a16="http://schemas.microsoft.com/office/drawing/2014/main" id="{CD0B1A38-89AF-4AEF-AF56-5567732FD62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29" name="Text 28">
          <a:extLst>
            <a:ext uri="{FF2B5EF4-FFF2-40B4-BE49-F238E27FC236}">
              <a16:creationId xmlns:a16="http://schemas.microsoft.com/office/drawing/2014/main" id="{F7D28E5D-E49F-4E77-B557-869DD1C090C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0" name="Text 29">
          <a:extLst>
            <a:ext uri="{FF2B5EF4-FFF2-40B4-BE49-F238E27FC236}">
              <a16:creationId xmlns:a16="http://schemas.microsoft.com/office/drawing/2014/main" id="{C551728D-D7DE-4709-91DB-C8DEFEF56A0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1" name="Text 30">
          <a:extLst>
            <a:ext uri="{FF2B5EF4-FFF2-40B4-BE49-F238E27FC236}">
              <a16:creationId xmlns:a16="http://schemas.microsoft.com/office/drawing/2014/main" id="{39C77913-C2B1-46D7-B884-6A622EE562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2" name="Text 31">
          <a:extLst>
            <a:ext uri="{FF2B5EF4-FFF2-40B4-BE49-F238E27FC236}">
              <a16:creationId xmlns:a16="http://schemas.microsoft.com/office/drawing/2014/main" id="{44F02A94-38F2-4700-ADBB-5DA98630385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3" name="Text 32">
          <a:extLst>
            <a:ext uri="{FF2B5EF4-FFF2-40B4-BE49-F238E27FC236}">
              <a16:creationId xmlns:a16="http://schemas.microsoft.com/office/drawing/2014/main" id="{E0BF4E61-9DD0-4720-9126-A0C2168047F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4" name="Text 33">
          <a:extLst>
            <a:ext uri="{FF2B5EF4-FFF2-40B4-BE49-F238E27FC236}">
              <a16:creationId xmlns:a16="http://schemas.microsoft.com/office/drawing/2014/main" id="{5C5BF0CB-4D0A-4EDF-8069-452B96A7747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5" name="Text 34">
          <a:extLst>
            <a:ext uri="{FF2B5EF4-FFF2-40B4-BE49-F238E27FC236}">
              <a16:creationId xmlns:a16="http://schemas.microsoft.com/office/drawing/2014/main" id="{89466E49-1226-4306-9CC0-C8382F6814C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6" name="Text 35">
          <a:extLst>
            <a:ext uri="{FF2B5EF4-FFF2-40B4-BE49-F238E27FC236}">
              <a16:creationId xmlns:a16="http://schemas.microsoft.com/office/drawing/2014/main" id="{03616A3A-8481-4F78-A984-3CAE71F2CA4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7" name="Text 36">
          <a:extLst>
            <a:ext uri="{FF2B5EF4-FFF2-40B4-BE49-F238E27FC236}">
              <a16:creationId xmlns:a16="http://schemas.microsoft.com/office/drawing/2014/main" id="{595E1363-85B2-435A-8075-AED4E915FC4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8" name="Text 37">
          <a:extLst>
            <a:ext uri="{FF2B5EF4-FFF2-40B4-BE49-F238E27FC236}">
              <a16:creationId xmlns:a16="http://schemas.microsoft.com/office/drawing/2014/main" id="{C984A7DE-AA3D-4FBD-BEF1-1FD133A99C7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39" name="Text 38">
          <a:extLst>
            <a:ext uri="{FF2B5EF4-FFF2-40B4-BE49-F238E27FC236}">
              <a16:creationId xmlns:a16="http://schemas.microsoft.com/office/drawing/2014/main" id="{8F3FB358-F8C1-422B-B047-5BB948A72F6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0" name="Text 39">
          <a:extLst>
            <a:ext uri="{FF2B5EF4-FFF2-40B4-BE49-F238E27FC236}">
              <a16:creationId xmlns:a16="http://schemas.microsoft.com/office/drawing/2014/main" id="{3DB4ECB9-28A2-4E90-A1CC-F2EFBF0DB49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1" name="Text 40">
          <a:extLst>
            <a:ext uri="{FF2B5EF4-FFF2-40B4-BE49-F238E27FC236}">
              <a16:creationId xmlns:a16="http://schemas.microsoft.com/office/drawing/2014/main" id="{8A9BEF0D-FCF9-46C4-9169-C824220F6D6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2" name="Text 41">
          <a:extLst>
            <a:ext uri="{FF2B5EF4-FFF2-40B4-BE49-F238E27FC236}">
              <a16:creationId xmlns:a16="http://schemas.microsoft.com/office/drawing/2014/main" id="{A92CB6D5-ED5B-4ECC-8593-BA252BC8F8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3" name="Text 42">
          <a:extLst>
            <a:ext uri="{FF2B5EF4-FFF2-40B4-BE49-F238E27FC236}">
              <a16:creationId xmlns:a16="http://schemas.microsoft.com/office/drawing/2014/main" id="{CB5029E0-9287-4D57-8C9A-FDFE86DDE34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4" name="Text 1">
          <a:extLst>
            <a:ext uri="{FF2B5EF4-FFF2-40B4-BE49-F238E27FC236}">
              <a16:creationId xmlns:a16="http://schemas.microsoft.com/office/drawing/2014/main" id="{CC394A14-C984-4D72-8D74-54EF224D054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5" name="Text 2">
          <a:extLst>
            <a:ext uri="{FF2B5EF4-FFF2-40B4-BE49-F238E27FC236}">
              <a16:creationId xmlns:a16="http://schemas.microsoft.com/office/drawing/2014/main" id="{50884626-7A11-472D-A3ED-1905DC17B16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6" name="Text 3">
          <a:extLst>
            <a:ext uri="{FF2B5EF4-FFF2-40B4-BE49-F238E27FC236}">
              <a16:creationId xmlns:a16="http://schemas.microsoft.com/office/drawing/2014/main" id="{743DEC29-D49C-4C21-9B6C-388300D85DD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7" name="Text 4">
          <a:extLst>
            <a:ext uri="{FF2B5EF4-FFF2-40B4-BE49-F238E27FC236}">
              <a16:creationId xmlns:a16="http://schemas.microsoft.com/office/drawing/2014/main" id="{EA3ECA67-267F-491D-B75F-EC373195814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8" name="Text 5">
          <a:extLst>
            <a:ext uri="{FF2B5EF4-FFF2-40B4-BE49-F238E27FC236}">
              <a16:creationId xmlns:a16="http://schemas.microsoft.com/office/drawing/2014/main" id="{5317C0AD-3200-4681-90C5-705D4727BED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49" name="Text 6">
          <a:extLst>
            <a:ext uri="{FF2B5EF4-FFF2-40B4-BE49-F238E27FC236}">
              <a16:creationId xmlns:a16="http://schemas.microsoft.com/office/drawing/2014/main" id="{FD1887E2-7E39-464B-8BAD-D8046B65CDC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0" name="Text 7">
          <a:extLst>
            <a:ext uri="{FF2B5EF4-FFF2-40B4-BE49-F238E27FC236}">
              <a16:creationId xmlns:a16="http://schemas.microsoft.com/office/drawing/2014/main" id="{0E08DCBE-2D0D-4E39-8CEA-989B232E9D5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1" name="Text 8">
          <a:extLst>
            <a:ext uri="{FF2B5EF4-FFF2-40B4-BE49-F238E27FC236}">
              <a16:creationId xmlns:a16="http://schemas.microsoft.com/office/drawing/2014/main" id="{52D3404A-E5C0-4C7D-A4B2-37524824411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2" name="Text 9">
          <a:extLst>
            <a:ext uri="{FF2B5EF4-FFF2-40B4-BE49-F238E27FC236}">
              <a16:creationId xmlns:a16="http://schemas.microsoft.com/office/drawing/2014/main" id="{5B2257B5-4B88-4CE9-BA7F-06161CB13A4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3" name="Text 10">
          <a:extLst>
            <a:ext uri="{FF2B5EF4-FFF2-40B4-BE49-F238E27FC236}">
              <a16:creationId xmlns:a16="http://schemas.microsoft.com/office/drawing/2014/main" id="{44D8C157-A862-44F0-B6DB-5FCA0A834F1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4" name="Text 11">
          <a:extLst>
            <a:ext uri="{FF2B5EF4-FFF2-40B4-BE49-F238E27FC236}">
              <a16:creationId xmlns:a16="http://schemas.microsoft.com/office/drawing/2014/main" id="{3EDA35CA-037B-4F0D-9176-69B82F066BB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5" name="Text 12">
          <a:extLst>
            <a:ext uri="{FF2B5EF4-FFF2-40B4-BE49-F238E27FC236}">
              <a16:creationId xmlns:a16="http://schemas.microsoft.com/office/drawing/2014/main" id="{503408CA-BEDB-4C8D-BDC6-EF2F670AA8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6" name="Text 13">
          <a:extLst>
            <a:ext uri="{FF2B5EF4-FFF2-40B4-BE49-F238E27FC236}">
              <a16:creationId xmlns:a16="http://schemas.microsoft.com/office/drawing/2014/main" id="{239E70BD-F85F-4C92-ADC6-0D3BC3D37C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7" name="Text 14">
          <a:extLst>
            <a:ext uri="{FF2B5EF4-FFF2-40B4-BE49-F238E27FC236}">
              <a16:creationId xmlns:a16="http://schemas.microsoft.com/office/drawing/2014/main" id="{A722A113-BF97-4279-ACA9-5848E402661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8" name="Text 15">
          <a:extLst>
            <a:ext uri="{FF2B5EF4-FFF2-40B4-BE49-F238E27FC236}">
              <a16:creationId xmlns:a16="http://schemas.microsoft.com/office/drawing/2014/main" id="{E73FF2C4-3A7A-4E27-9C40-711372F1966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59" name="Text 16">
          <a:extLst>
            <a:ext uri="{FF2B5EF4-FFF2-40B4-BE49-F238E27FC236}">
              <a16:creationId xmlns:a16="http://schemas.microsoft.com/office/drawing/2014/main" id="{B42C597F-B423-4073-A257-CEB06D46FD2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0" name="Text 17">
          <a:extLst>
            <a:ext uri="{FF2B5EF4-FFF2-40B4-BE49-F238E27FC236}">
              <a16:creationId xmlns:a16="http://schemas.microsoft.com/office/drawing/2014/main" id="{D7048491-D7D9-4777-81E7-6F06790FB98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1" name="Text 18">
          <a:extLst>
            <a:ext uri="{FF2B5EF4-FFF2-40B4-BE49-F238E27FC236}">
              <a16:creationId xmlns:a16="http://schemas.microsoft.com/office/drawing/2014/main" id="{1ADB685E-D134-4F6C-AFB4-FE8E57FCC7D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2" name="Text 19">
          <a:extLst>
            <a:ext uri="{FF2B5EF4-FFF2-40B4-BE49-F238E27FC236}">
              <a16:creationId xmlns:a16="http://schemas.microsoft.com/office/drawing/2014/main" id="{19186295-CA9C-44AC-93DF-7C806AB59C0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3" name="Text 20">
          <a:extLst>
            <a:ext uri="{FF2B5EF4-FFF2-40B4-BE49-F238E27FC236}">
              <a16:creationId xmlns:a16="http://schemas.microsoft.com/office/drawing/2014/main" id="{AE67718B-E882-4740-A553-746AA78DC4C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4" name="Text 21">
          <a:extLst>
            <a:ext uri="{FF2B5EF4-FFF2-40B4-BE49-F238E27FC236}">
              <a16:creationId xmlns:a16="http://schemas.microsoft.com/office/drawing/2014/main" id="{CDA6930A-A126-46D3-8A55-E4997CFD577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5" name="Text 22">
          <a:extLst>
            <a:ext uri="{FF2B5EF4-FFF2-40B4-BE49-F238E27FC236}">
              <a16:creationId xmlns:a16="http://schemas.microsoft.com/office/drawing/2014/main" id="{692DD7A7-C447-4E8A-B8D8-205D30360D4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6" name="Text 23">
          <a:extLst>
            <a:ext uri="{FF2B5EF4-FFF2-40B4-BE49-F238E27FC236}">
              <a16:creationId xmlns:a16="http://schemas.microsoft.com/office/drawing/2014/main" id="{CDC57EDC-63A6-4838-8920-0FD2E4CD974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7" name="Text 24">
          <a:extLst>
            <a:ext uri="{FF2B5EF4-FFF2-40B4-BE49-F238E27FC236}">
              <a16:creationId xmlns:a16="http://schemas.microsoft.com/office/drawing/2014/main" id="{0A07CA4A-3432-4EBE-9075-8AE2BC10349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8" name="Text 25">
          <a:extLst>
            <a:ext uri="{FF2B5EF4-FFF2-40B4-BE49-F238E27FC236}">
              <a16:creationId xmlns:a16="http://schemas.microsoft.com/office/drawing/2014/main" id="{D5582632-9881-4375-873E-C0158278245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69" name="Text 26">
          <a:extLst>
            <a:ext uri="{FF2B5EF4-FFF2-40B4-BE49-F238E27FC236}">
              <a16:creationId xmlns:a16="http://schemas.microsoft.com/office/drawing/2014/main" id="{3C7D7BDD-70F6-43B3-BBEB-11C98428CCD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0" name="Text 27">
          <a:extLst>
            <a:ext uri="{FF2B5EF4-FFF2-40B4-BE49-F238E27FC236}">
              <a16:creationId xmlns:a16="http://schemas.microsoft.com/office/drawing/2014/main" id="{C7CEC914-FF87-4DD4-966B-CD6F5008211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1" name="Text 28">
          <a:extLst>
            <a:ext uri="{FF2B5EF4-FFF2-40B4-BE49-F238E27FC236}">
              <a16:creationId xmlns:a16="http://schemas.microsoft.com/office/drawing/2014/main" id="{33EC2C42-AD15-4DC4-8735-837C3B5AECA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2" name="Text 29">
          <a:extLst>
            <a:ext uri="{FF2B5EF4-FFF2-40B4-BE49-F238E27FC236}">
              <a16:creationId xmlns:a16="http://schemas.microsoft.com/office/drawing/2014/main" id="{CB2AFB2C-0892-4DA4-9B53-9A5DA2A2763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3" name="Text 30">
          <a:extLst>
            <a:ext uri="{FF2B5EF4-FFF2-40B4-BE49-F238E27FC236}">
              <a16:creationId xmlns:a16="http://schemas.microsoft.com/office/drawing/2014/main" id="{E2BC61D2-7682-4800-B025-9F54A5DEAD7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4" name="Text 31">
          <a:extLst>
            <a:ext uri="{FF2B5EF4-FFF2-40B4-BE49-F238E27FC236}">
              <a16:creationId xmlns:a16="http://schemas.microsoft.com/office/drawing/2014/main" id="{411D2256-4119-4C81-9BBA-7AAA40BF70F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5" name="Text 32">
          <a:extLst>
            <a:ext uri="{FF2B5EF4-FFF2-40B4-BE49-F238E27FC236}">
              <a16:creationId xmlns:a16="http://schemas.microsoft.com/office/drawing/2014/main" id="{C259DDCD-AD1D-4FD2-8D92-BE95571320B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6" name="Text 33">
          <a:extLst>
            <a:ext uri="{FF2B5EF4-FFF2-40B4-BE49-F238E27FC236}">
              <a16:creationId xmlns:a16="http://schemas.microsoft.com/office/drawing/2014/main" id="{46DCB71B-32A0-47DF-8BE7-2C0EB8F70E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7" name="Text 34">
          <a:extLst>
            <a:ext uri="{FF2B5EF4-FFF2-40B4-BE49-F238E27FC236}">
              <a16:creationId xmlns:a16="http://schemas.microsoft.com/office/drawing/2014/main" id="{D122120C-F095-455F-A3A5-D9F72DB4872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8" name="Text 35">
          <a:extLst>
            <a:ext uri="{FF2B5EF4-FFF2-40B4-BE49-F238E27FC236}">
              <a16:creationId xmlns:a16="http://schemas.microsoft.com/office/drawing/2014/main" id="{3546FE23-7672-45B8-975A-515EA157E5C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79" name="Text 36">
          <a:extLst>
            <a:ext uri="{FF2B5EF4-FFF2-40B4-BE49-F238E27FC236}">
              <a16:creationId xmlns:a16="http://schemas.microsoft.com/office/drawing/2014/main" id="{2E767CF3-3957-46E6-81FB-0E04352721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0" name="Text 37">
          <a:extLst>
            <a:ext uri="{FF2B5EF4-FFF2-40B4-BE49-F238E27FC236}">
              <a16:creationId xmlns:a16="http://schemas.microsoft.com/office/drawing/2014/main" id="{69739D41-C767-49B3-82CD-55156E8DC89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1" name="Text 38">
          <a:extLst>
            <a:ext uri="{FF2B5EF4-FFF2-40B4-BE49-F238E27FC236}">
              <a16:creationId xmlns:a16="http://schemas.microsoft.com/office/drawing/2014/main" id="{81C45B6E-5224-4381-BD36-77ED9E746C8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2" name="Text 39">
          <a:extLst>
            <a:ext uri="{FF2B5EF4-FFF2-40B4-BE49-F238E27FC236}">
              <a16:creationId xmlns:a16="http://schemas.microsoft.com/office/drawing/2014/main" id="{15DC22A7-9A93-4D58-B2E1-F832DF9B8F6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3" name="Text 40">
          <a:extLst>
            <a:ext uri="{FF2B5EF4-FFF2-40B4-BE49-F238E27FC236}">
              <a16:creationId xmlns:a16="http://schemas.microsoft.com/office/drawing/2014/main" id="{E5378D1F-D407-4EB2-8F78-8832C1F45DC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4" name="Text 41">
          <a:extLst>
            <a:ext uri="{FF2B5EF4-FFF2-40B4-BE49-F238E27FC236}">
              <a16:creationId xmlns:a16="http://schemas.microsoft.com/office/drawing/2014/main" id="{90AE9B3E-00FF-40A6-991B-7B384141308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5" name="Text 42">
          <a:extLst>
            <a:ext uri="{FF2B5EF4-FFF2-40B4-BE49-F238E27FC236}">
              <a16:creationId xmlns:a16="http://schemas.microsoft.com/office/drawing/2014/main" id="{C2D3373B-EC97-4CA2-9513-4EAE3C9A72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6" name="Text 1">
          <a:extLst>
            <a:ext uri="{FF2B5EF4-FFF2-40B4-BE49-F238E27FC236}">
              <a16:creationId xmlns:a16="http://schemas.microsoft.com/office/drawing/2014/main" id="{50FC61D6-0884-42C6-97B8-F6DEBAF4B98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7" name="Text 2">
          <a:extLst>
            <a:ext uri="{FF2B5EF4-FFF2-40B4-BE49-F238E27FC236}">
              <a16:creationId xmlns:a16="http://schemas.microsoft.com/office/drawing/2014/main" id="{1B3A9F3C-8113-478D-9718-9922619591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8" name="Text 3">
          <a:extLst>
            <a:ext uri="{FF2B5EF4-FFF2-40B4-BE49-F238E27FC236}">
              <a16:creationId xmlns:a16="http://schemas.microsoft.com/office/drawing/2014/main" id="{7B91E6A1-B0E3-4202-B6B3-843E8984E53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89" name="Text 4">
          <a:extLst>
            <a:ext uri="{FF2B5EF4-FFF2-40B4-BE49-F238E27FC236}">
              <a16:creationId xmlns:a16="http://schemas.microsoft.com/office/drawing/2014/main" id="{4EF44834-135D-4284-BAC1-7C9C578FD52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0" name="Text 5">
          <a:extLst>
            <a:ext uri="{FF2B5EF4-FFF2-40B4-BE49-F238E27FC236}">
              <a16:creationId xmlns:a16="http://schemas.microsoft.com/office/drawing/2014/main" id="{28B8403E-6F4C-4D58-9775-4F2F9C37991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1" name="Text 6">
          <a:extLst>
            <a:ext uri="{FF2B5EF4-FFF2-40B4-BE49-F238E27FC236}">
              <a16:creationId xmlns:a16="http://schemas.microsoft.com/office/drawing/2014/main" id="{414690CA-6497-4CCA-87DA-6AD46CA5925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2" name="Text 7">
          <a:extLst>
            <a:ext uri="{FF2B5EF4-FFF2-40B4-BE49-F238E27FC236}">
              <a16:creationId xmlns:a16="http://schemas.microsoft.com/office/drawing/2014/main" id="{FE0E08BB-342C-42F8-9D4A-FAE6EE2AB2E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3" name="Text 8">
          <a:extLst>
            <a:ext uri="{FF2B5EF4-FFF2-40B4-BE49-F238E27FC236}">
              <a16:creationId xmlns:a16="http://schemas.microsoft.com/office/drawing/2014/main" id="{B2C2C601-432D-440C-A7C9-4DC3F5AAE6F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4" name="Text 9">
          <a:extLst>
            <a:ext uri="{FF2B5EF4-FFF2-40B4-BE49-F238E27FC236}">
              <a16:creationId xmlns:a16="http://schemas.microsoft.com/office/drawing/2014/main" id="{CA403AC0-5512-4775-9310-DF749CE27BD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5" name="Text 10">
          <a:extLst>
            <a:ext uri="{FF2B5EF4-FFF2-40B4-BE49-F238E27FC236}">
              <a16:creationId xmlns:a16="http://schemas.microsoft.com/office/drawing/2014/main" id="{D703B652-DA1C-4873-A35A-DEB5FA4870B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6" name="Text 11">
          <a:extLst>
            <a:ext uri="{FF2B5EF4-FFF2-40B4-BE49-F238E27FC236}">
              <a16:creationId xmlns:a16="http://schemas.microsoft.com/office/drawing/2014/main" id="{22100FFA-4538-44D7-BEE7-FA94C0CDB33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7" name="Text 12">
          <a:extLst>
            <a:ext uri="{FF2B5EF4-FFF2-40B4-BE49-F238E27FC236}">
              <a16:creationId xmlns:a16="http://schemas.microsoft.com/office/drawing/2014/main" id="{21637E9A-29F6-490A-AC55-9775A5AA741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8" name="Text 13">
          <a:extLst>
            <a:ext uri="{FF2B5EF4-FFF2-40B4-BE49-F238E27FC236}">
              <a16:creationId xmlns:a16="http://schemas.microsoft.com/office/drawing/2014/main" id="{FF5CE860-A6CC-41E4-A6AC-1D6A045A91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399" name="Text 14">
          <a:extLst>
            <a:ext uri="{FF2B5EF4-FFF2-40B4-BE49-F238E27FC236}">
              <a16:creationId xmlns:a16="http://schemas.microsoft.com/office/drawing/2014/main" id="{896D0BD0-8342-4440-BA01-839CB228EAB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0" name="Text 15">
          <a:extLst>
            <a:ext uri="{FF2B5EF4-FFF2-40B4-BE49-F238E27FC236}">
              <a16:creationId xmlns:a16="http://schemas.microsoft.com/office/drawing/2014/main" id="{935620F4-CA99-477F-942E-C28EDADA11C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1" name="Text 16">
          <a:extLst>
            <a:ext uri="{FF2B5EF4-FFF2-40B4-BE49-F238E27FC236}">
              <a16:creationId xmlns:a16="http://schemas.microsoft.com/office/drawing/2014/main" id="{4DF5AF0D-0B72-41D8-B25E-D5B4C250A06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2" name="Text 17">
          <a:extLst>
            <a:ext uri="{FF2B5EF4-FFF2-40B4-BE49-F238E27FC236}">
              <a16:creationId xmlns:a16="http://schemas.microsoft.com/office/drawing/2014/main" id="{331397AE-C208-4760-800A-935E18CC16E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3" name="Text 18">
          <a:extLst>
            <a:ext uri="{FF2B5EF4-FFF2-40B4-BE49-F238E27FC236}">
              <a16:creationId xmlns:a16="http://schemas.microsoft.com/office/drawing/2014/main" id="{5939C46B-7346-4326-A79E-76277E5A507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4" name="Text 19">
          <a:extLst>
            <a:ext uri="{FF2B5EF4-FFF2-40B4-BE49-F238E27FC236}">
              <a16:creationId xmlns:a16="http://schemas.microsoft.com/office/drawing/2014/main" id="{4C2C300B-BD89-4855-9956-22968E6228A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5" name="Text 20">
          <a:extLst>
            <a:ext uri="{FF2B5EF4-FFF2-40B4-BE49-F238E27FC236}">
              <a16:creationId xmlns:a16="http://schemas.microsoft.com/office/drawing/2014/main" id="{60C16302-B7DD-4FF7-A9AC-99EE42B86DA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6" name="Text 21">
          <a:extLst>
            <a:ext uri="{FF2B5EF4-FFF2-40B4-BE49-F238E27FC236}">
              <a16:creationId xmlns:a16="http://schemas.microsoft.com/office/drawing/2014/main" id="{3ECFC6CD-2210-4F03-89D8-7B1CA44B6C3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7" name="Text 22">
          <a:extLst>
            <a:ext uri="{FF2B5EF4-FFF2-40B4-BE49-F238E27FC236}">
              <a16:creationId xmlns:a16="http://schemas.microsoft.com/office/drawing/2014/main" id="{DFDFF1D7-1021-424E-91C3-AF5F4B93256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8" name="Text 23">
          <a:extLst>
            <a:ext uri="{FF2B5EF4-FFF2-40B4-BE49-F238E27FC236}">
              <a16:creationId xmlns:a16="http://schemas.microsoft.com/office/drawing/2014/main" id="{0B709468-FDD2-453F-AEAE-E736E965A42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09" name="Text 24">
          <a:extLst>
            <a:ext uri="{FF2B5EF4-FFF2-40B4-BE49-F238E27FC236}">
              <a16:creationId xmlns:a16="http://schemas.microsoft.com/office/drawing/2014/main" id="{BF39C6DB-8E61-4954-9A32-2CC2FC9696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0" name="Text 25">
          <a:extLst>
            <a:ext uri="{FF2B5EF4-FFF2-40B4-BE49-F238E27FC236}">
              <a16:creationId xmlns:a16="http://schemas.microsoft.com/office/drawing/2014/main" id="{5C0C5408-C23C-47C3-85F7-57C609152EB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1" name="Text 26">
          <a:extLst>
            <a:ext uri="{FF2B5EF4-FFF2-40B4-BE49-F238E27FC236}">
              <a16:creationId xmlns:a16="http://schemas.microsoft.com/office/drawing/2014/main" id="{7372F22B-C633-4681-B533-1427AFAC4A7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2" name="Text 27">
          <a:extLst>
            <a:ext uri="{FF2B5EF4-FFF2-40B4-BE49-F238E27FC236}">
              <a16:creationId xmlns:a16="http://schemas.microsoft.com/office/drawing/2014/main" id="{F7AC4BED-0E01-48A6-811E-ADEFFB4BCBB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3" name="Text 28">
          <a:extLst>
            <a:ext uri="{FF2B5EF4-FFF2-40B4-BE49-F238E27FC236}">
              <a16:creationId xmlns:a16="http://schemas.microsoft.com/office/drawing/2014/main" id="{6748BE6E-4BB5-43E8-AB41-DEF754B841A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4" name="Text 29">
          <a:extLst>
            <a:ext uri="{FF2B5EF4-FFF2-40B4-BE49-F238E27FC236}">
              <a16:creationId xmlns:a16="http://schemas.microsoft.com/office/drawing/2014/main" id="{8E5598E9-9FB6-4DCE-9867-4C0123AFC2E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5" name="Text 30">
          <a:extLst>
            <a:ext uri="{FF2B5EF4-FFF2-40B4-BE49-F238E27FC236}">
              <a16:creationId xmlns:a16="http://schemas.microsoft.com/office/drawing/2014/main" id="{FE86A20B-1B2D-4749-9EF5-FB4D732D531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6" name="Text 31">
          <a:extLst>
            <a:ext uri="{FF2B5EF4-FFF2-40B4-BE49-F238E27FC236}">
              <a16:creationId xmlns:a16="http://schemas.microsoft.com/office/drawing/2014/main" id="{EECE23AB-8B6D-4978-AB0E-6C3DDB1F2ED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7" name="Text 32">
          <a:extLst>
            <a:ext uri="{FF2B5EF4-FFF2-40B4-BE49-F238E27FC236}">
              <a16:creationId xmlns:a16="http://schemas.microsoft.com/office/drawing/2014/main" id="{0FF218FC-01F1-4234-A9BD-42AE2A73C38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8" name="Text 33">
          <a:extLst>
            <a:ext uri="{FF2B5EF4-FFF2-40B4-BE49-F238E27FC236}">
              <a16:creationId xmlns:a16="http://schemas.microsoft.com/office/drawing/2014/main" id="{F066347D-EA6D-43B1-89A5-5AC53E6F6E0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19" name="Text 34">
          <a:extLst>
            <a:ext uri="{FF2B5EF4-FFF2-40B4-BE49-F238E27FC236}">
              <a16:creationId xmlns:a16="http://schemas.microsoft.com/office/drawing/2014/main" id="{CA3C3955-3E7C-4AF1-B187-88F87C4967D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0" name="Text 35">
          <a:extLst>
            <a:ext uri="{FF2B5EF4-FFF2-40B4-BE49-F238E27FC236}">
              <a16:creationId xmlns:a16="http://schemas.microsoft.com/office/drawing/2014/main" id="{A6D23EAB-5263-4EDD-A3A3-A227835A75E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1" name="Text 36">
          <a:extLst>
            <a:ext uri="{FF2B5EF4-FFF2-40B4-BE49-F238E27FC236}">
              <a16:creationId xmlns:a16="http://schemas.microsoft.com/office/drawing/2014/main" id="{DE6B8E69-9A61-4108-B4DC-7534333CA56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2" name="Text 37">
          <a:extLst>
            <a:ext uri="{FF2B5EF4-FFF2-40B4-BE49-F238E27FC236}">
              <a16:creationId xmlns:a16="http://schemas.microsoft.com/office/drawing/2014/main" id="{22422C53-EF6F-498C-9723-855E3842CAC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3" name="Text 38">
          <a:extLst>
            <a:ext uri="{FF2B5EF4-FFF2-40B4-BE49-F238E27FC236}">
              <a16:creationId xmlns:a16="http://schemas.microsoft.com/office/drawing/2014/main" id="{E29C534A-C28F-4190-82DB-FF8857258FC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4" name="Text 39">
          <a:extLst>
            <a:ext uri="{FF2B5EF4-FFF2-40B4-BE49-F238E27FC236}">
              <a16:creationId xmlns:a16="http://schemas.microsoft.com/office/drawing/2014/main" id="{E8FC6EF9-CB76-4580-A4C2-6785197175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5" name="Text 40">
          <a:extLst>
            <a:ext uri="{FF2B5EF4-FFF2-40B4-BE49-F238E27FC236}">
              <a16:creationId xmlns:a16="http://schemas.microsoft.com/office/drawing/2014/main" id="{0F152228-8601-48DA-9162-91F62EBCBE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6" name="Text 41">
          <a:extLst>
            <a:ext uri="{FF2B5EF4-FFF2-40B4-BE49-F238E27FC236}">
              <a16:creationId xmlns:a16="http://schemas.microsoft.com/office/drawing/2014/main" id="{861A0015-0067-420B-A07F-003EFED6C74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7" name="Text 42">
          <a:extLst>
            <a:ext uri="{FF2B5EF4-FFF2-40B4-BE49-F238E27FC236}">
              <a16:creationId xmlns:a16="http://schemas.microsoft.com/office/drawing/2014/main" id="{F4BD0A40-C047-4427-ABF5-AE08166A8BE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8" name="Text 1">
          <a:extLst>
            <a:ext uri="{FF2B5EF4-FFF2-40B4-BE49-F238E27FC236}">
              <a16:creationId xmlns:a16="http://schemas.microsoft.com/office/drawing/2014/main" id="{C86FE77D-CC60-410F-BA3A-76E8867F80D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29" name="Text 2">
          <a:extLst>
            <a:ext uri="{FF2B5EF4-FFF2-40B4-BE49-F238E27FC236}">
              <a16:creationId xmlns:a16="http://schemas.microsoft.com/office/drawing/2014/main" id="{DC91B482-11E1-44F6-B114-98B2292F55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0" name="Text 3">
          <a:extLst>
            <a:ext uri="{FF2B5EF4-FFF2-40B4-BE49-F238E27FC236}">
              <a16:creationId xmlns:a16="http://schemas.microsoft.com/office/drawing/2014/main" id="{2B6F55D6-2990-4441-A6EC-F72A2524380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1" name="Text 4">
          <a:extLst>
            <a:ext uri="{FF2B5EF4-FFF2-40B4-BE49-F238E27FC236}">
              <a16:creationId xmlns:a16="http://schemas.microsoft.com/office/drawing/2014/main" id="{97B59D3E-D5AB-4857-8549-B8B20644330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2" name="Text 5">
          <a:extLst>
            <a:ext uri="{FF2B5EF4-FFF2-40B4-BE49-F238E27FC236}">
              <a16:creationId xmlns:a16="http://schemas.microsoft.com/office/drawing/2014/main" id="{2834663A-764D-449D-B742-F7E0FEAAD79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3" name="Text 6">
          <a:extLst>
            <a:ext uri="{FF2B5EF4-FFF2-40B4-BE49-F238E27FC236}">
              <a16:creationId xmlns:a16="http://schemas.microsoft.com/office/drawing/2014/main" id="{1F5E5C64-14AA-4382-9DA5-B1243D799DF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4" name="Text 7">
          <a:extLst>
            <a:ext uri="{FF2B5EF4-FFF2-40B4-BE49-F238E27FC236}">
              <a16:creationId xmlns:a16="http://schemas.microsoft.com/office/drawing/2014/main" id="{18F4BB52-082D-44E5-98B1-E7255F78757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5" name="Text 8">
          <a:extLst>
            <a:ext uri="{FF2B5EF4-FFF2-40B4-BE49-F238E27FC236}">
              <a16:creationId xmlns:a16="http://schemas.microsoft.com/office/drawing/2014/main" id="{7C4131DE-7193-4983-BD47-12D288F7EA2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6" name="Text 9">
          <a:extLst>
            <a:ext uri="{FF2B5EF4-FFF2-40B4-BE49-F238E27FC236}">
              <a16:creationId xmlns:a16="http://schemas.microsoft.com/office/drawing/2014/main" id="{C93FBE68-CC98-44AC-8093-A562B288413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7" name="Text 10">
          <a:extLst>
            <a:ext uri="{FF2B5EF4-FFF2-40B4-BE49-F238E27FC236}">
              <a16:creationId xmlns:a16="http://schemas.microsoft.com/office/drawing/2014/main" id="{701A6762-A31D-495A-834F-6E830B9473A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8" name="Text 11">
          <a:extLst>
            <a:ext uri="{FF2B5EF4-FFF2-40B4-BE49-F238E27FC236}">
              <a16:creationId xmlns:a16="http://schemas.microsoft.com/office/drawing/2014/main" id="{420E12DB-0391-411D-BD2E-4664052D205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39" name="Text 12">
          <a:extLst>
            <a:ext uri="{FF2B5EF4-FFF2-40B4-BE49-F238E27FC236}">
              <a16:creationId xmlns:a16="http://schemas.microsoft.com/office/drawing/2014/main" id="{E989AB09-B16D-4A09-A71D-D30E005B4D8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0" name="Text 13">
          <a:extLst>
            <a:ext uri="{FF2B5EF4-FFF2-40B4-BE49-F238E27FC236}">
              <a16:creationId xmlns:a16="http://schemas.microsoft.com/office/drawing/2014/main" id="{766F4094-CCE3-48D3-9951-922DCCD30A4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1" name="Text 14">
          <a:extLst>
            <a:ext uri="{FF2B5EF4-FFF2-40B4-BE49-F238E27FC236}">
              <a16:creationId xmlns:a16="http://schemas.microsoft.com/office/drawing/2014/main" id="{57771599-639D-4585-B8B0-B17EF399197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2" name="Text 15">
          <a:extLst>
            <a:ext uri="{FF2B5EF4-FFF2-40B4-BE49-F238E27FC236}">
              <a16:creationId xmlns:a16="http://schemas.microsoft.com/office/drawing/2014/main" id="{9D1C677C-2901-4BF6-8A99-98B64B4A46D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3" name="Text 16">
          <a:extLst>
            <a:ext uri="{FF2B5EF4-FFF2-40B4-BE49-F238E27FC236}">
              <a16:creationId xmlns:a16="http://schemas.microsoft.com/office/drawing/2014/main" id="{F54ADD2A-F43C-4316-A3AA-6395BF5E9A2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4" name="Text 17">
          <a:extLst>
            <a:ext uri="{FF2B5EF4-FFF2-40B4-BE49-F238E27FC236}">
              <a16:creationId xmlns:a16="http://schemas.microsoft.com/office/drawing/2014/main" id="{398CDAE5-6218-4F65-9091-CAA8810859B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5" name="Text 18">
          <a:extLst>
            <a:ext uri="{FF2B5EF4-FFF2-40B4-BE49-F238E27FC236}">
              <a16:creationId xmlns:a16="http://schemas.microsoft.com/office/drawing/2014/main" id="{0C420847-1177-4742-B128-AF81768204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6" name="Text 19">
          <a:extLst>
            <a:ext uri="{FF2B5EF4-FFF2-40B4-BE49-F238E27FC236}">
              <a16:creationId xmlns:a16="http://schemas.microsoft.com/office/drawing/2014/main" id="{57812226-14B8-4FF4-945C-3DC3FD073AF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7" name="Text 20">
          <a:extLst>
            <a:ext uri="{FF2B5EF4-FFF2-40B4-BE49-F238E27FC236}">
              <a16:creationId xmlns:a16="http://schemas.microsoft.com/office/drawing/2014/main" id="{363DF4AE-C80A-4971-986D-971C765216E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8" name="Text 21">
          <a:extLst>
            <a:ext uri="{FF2B5EF4-FFF2-40B4-BE49-F238E27FC236}">
              <a16:creationId xmlns:a16="http://schemas.microsoft.com/office/drawing/2014/main" id="{580D678B-448F-4DB0-83CC-A1FC89DECC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49" name="Text 22">
          <a:extLst>
            <a:ext uri="{FF2B5EF4-FFF2-40B4-BE49-F238E27FC236}">
              <a16:creationId xmlns:a16="http://schemas.microsoft.com/office/drawing/2014/main" id="{A4FF1FE8-17B3-460F-B409-8F5F57F917D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0" name="Text 23">
          <a:extLst>
            <a:ext uri="{FF2B5EF4-FFF2-40B4-BE49-F238E27FC236}">
              <a16:creationId xmlns:a16="http://schemas.microsoft.com/office/drawing/2014/main" id="{A27EF041-8E42-407A-8424-5DEC511318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1" name="Text 24">
          <a:extLst>
            <a:ext uri="{FF2B5EF4-FFF2-40B4-BE49-F238E27FC236}">
              <a16:creationId xmlns:a16="http://schemas.microsoft.com/office/drawing/2014/main" id="{853EC96C-43DB-43E2-893B-441DB8A2FF7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2" name="Text 25">
          <a:extLst>
            <a:ext uri="{FF2B5EF4-FFF2-40B4-BE49-F238E27FC236}">
              <a16:creationId xmlns:a16="http://schemas.microsoft.com/office/drawing/2014/main" id="{97F549D5-76F4-4A86-B91B-59C01FE9E61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3" name="Text 26">
          <a:extLst>
            <a:ext uri="{FF2B5EF4-FFF2-40B4-BE49-F238E27FC236}">
              <a16:creationId xmlns:a16="http://schemas.microsoft.com/office/drawing/2014/main" id="{E9271144-5D27-4869-8FA1-8D32D2C88A1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4" name="Text 27">
          <a:extLst>
            <a:ext uri="{FF2B5EF4-FFF2-40B4-BE49-F238E27FC236}">
              <a16:creationId xmlns:a16="http://schemas.microsoft.com/office/drawing/2014/main" id="{507314A7-0AE2-4468-836C-C60EAA693AA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5" name="Text 28">
          <a:extLst>
            <a:ext uri="{FF2B5EF4-FFF2-40B4-BE49-F238E27FC236}">
              <a16:creationId xmlns:a16="http://schemas.microsoft.com/office/drawing/2014/main" id="{AC8D36C6-C503-4653-9DA9-49C57A7890A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6" name="Text 29">
          <a:extLst>
            <a:ext uri="{FF2B5EF4-FFF2-40B4-BE49-F238E27FC236}">
              <a16:creationId xmlns:a16="http://schemas.microsoft.com/office/drawing/2014/main" id="{274D1095-0AE1-4462-8CED-2179A3DA257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7" name="Text 30">
          <a:extLst>
            <a:ext uri="{FF2B5EF4-FFF2-40B4-BE49-F238E27FC236}">
              <a16:creationId xmlns:a16="http://schemas.microsoft.com/office/drawing/2014/main" id="{B871DFB2-D8BA-482A-A3DE-438F01767FB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8" name="Text 31">
          <a:extLst>
            <a:ext uri="{FF2B5EF4-FFF2-40B4-BE49-F238E27FC236}">
              <a16:creationId xmlns:a16="http://schemas.microsoft.com/office/drawing/2014/main" id="{54157940-62B9-4647-A1EF-30A44E80ED3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59" name="Text 32">
          <a:extLst>
            <a:ext uri="{FF2B5EF4-FFF2-40B4-BE49-F238E27FC236}">
              <a16:creationId xmlns:a16="http://schemas.microsoft.com/office/drawing/2014/main" id="{CC37E089-F561-4D44-BAC5-869AD3D2DF1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0" name="Text 33">
          <a:extLst>
            <a:ext uri="{FF2B5EF4-FFF2-40B4-BE49-F238E27FC236}">
              <a16:creationId xmlns:a16="http://schemas.microsoft.com/office/drawing/2014/main" id="{4BF30120-C71B-459F-BB4A-571E4CE9AFB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1" name="Text 34">
          <a:extLst>
            <a:ext uri="{FF2B5EF4-FFF2-40B4-BE49-F238E27FC236}">
              <a16:creationId xmlns:a16="http://schemas.microsoft.com/office/drawing/2014/main" id="{83CAC7A7-BA94-497B-9B2F-4D78CDE68B7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2" name="Text 35">
          <a:extLst>
            <a:ext uri="{FF2B5EF4-FFF2-40B4-BE49-F238E27FC236}">
              <a16:creationId xmlns:a16="http://schemas.microsoft.com/office/drawing/2014/main" id="{4A9C16FF-33F3-4D33-A7E3-AB40FDCC44B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3" name="Text 36">
          <a:extLst>
            <a:ext uri="{FF2B5EF4-FFF2-40B4-BE49-F238E27FC236}">
              <a16:creationId xmlns:a16="http://schemas.microsoft.com/office/drawing/2014/main" id="{664D19FF-22D7-46D5-9E92-DDFAFCC0BAD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4" name="Text 37">
          <a:extLst>
            <a:ext uri="{FF2B5EF4-FFF2-40B4-BE49-F238E27FC236}">
              <a16:creationId xmlns:a16="http://schemas.microsoft.com/office/drawing/2014/main" id="{99F5BFFB-C877-477B-98FA-60073E624AE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5" name="Text 38">
          <a:extLst>
            <a:ext uri="{FF2B5EF4-FFF2-40B4-BE49-F238E27FC236}">
              <a16:creationId xmlns:a16="http://schemas.microsoft.com/office/drawing/2014/main" id="{05E6F0C0-7708-4812-A95F-7353489BD5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6" name="Text 39">
          <a:extLst>
            <a:ext uri="{FF2B5EF4-FFF2-40B4-BE49-F238E27FC236}">
              <a16:creationId xmlns:a16="http://schemas.microsoft.com/office/drawing/2014/main" id="{FB159CC5-17BC-4150-A6F2-62937BB3B9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7" name="Text 40">
          <a:extLst>
            <a:ext uri="{FF2B5EF4-FFF2-40B4-BE49-F238E27FC236}">
              <a16:creationId xmlns:a16="http://schemas.microsoft.com/office/drawing/2014/main" id="{0D692EBC-D662-436D-A37D-1F4DC3102DE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8" name="Text 41">
          <a:extLst>
            <a:ext uri="{FF2B5EF4-FFF2-40B4-BE49-F238E27FC236}">
              <a16:creationId xmlns:a16="http://schemas.microsoft.com/office/drawing/2014/main" id="{7349203A-8F7E-479B-A61B-1D14B0EDCF4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69" name="Text 42">
          <a:extLst>
            <a:ext uri="{FF2B5EF4-FFF2-40B4-BE49-F238E27FC236}">
              <a16:creationId xmlns:a16="http://schemas.microsoft.com/office/drawing/2014/main" id="{F022A9DF-50A7-41CE-A00B-FD4142E9415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0" name="Text 1">
          <a:extLst>
            <a:ext uri="{FF2B5EF4-FFF2-40B4-BE49-F238E27FC236}">
              <a16:creationId xmlns:a16="http://schemas.microsoft.com/office/drawing/2014/main" id="{0FAAF7F8-4491-486D-B961-D4F1669E8E9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1" name="Text 2">
          <a:extLst>
            <a:ext uri="{FF2B5EF4-FFF2-40B4-BE49-F238E27FC236}">
              <a16:creationId xmlns:a16="http://schemas.microsoft.com/office/drawing/2014/main" id="{A822A699-D330-4F46-A21F-48C327849B2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2" name="Text 3">
          <a:extLst>
            <a:ext uri="{FF2B5EF4-FFF2-40B4-BE49-F238E27FC236}">
              <a16:creationId xmlns:a16="http://schemas.microsoft.com/office/drawing/2014/main" id="{572F1D60-3EBA-43F5-B386-3ABD3F17009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3" name="Text 4">
          <a:extLst>
            <a:ext uri="{FF2B5EF4-FFF2-40B4-BE49-F238E27FC236}">
              <a16:creationId xmlns:a16="http://schemas.microsoft.com/office/drawing/2014/main" id="{FE5F5742-78B7-4D1E-A635-8A54B7D1C33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4" name="Text 5">
          <a:extLst>
            <a:ext uri="{FF2B5EF4-FFF2-40B4-BE49-F238E27FC236}">
              <a16:creationId xmlns:a16="http://schemas.microsoft.com/office/drawing/2014/main" id="{8311FAAF-1E03-4328-A01E-A260FE232E4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5" name="Text 6">
          <a:extLst>
            <a:ext uri="{FF2B5EF4-FFF2-40B4-BE49-F238E27FC236}">
              <a16:creationId xmlns:a16="http://schemas.microsoft.com/office/drawing/2014/main" id="{6F2004DC-07C2-4F1F-B957-EA367BE926C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6" name="Text 7">
          <a:extLst>
            <a:ext uri="{FF2B5EF4-FFF2-40B4-BE49-F238E27FC236}">
              <a16:creationId xmlns:a16="http://schemas.microsoft.com/office/drawing/2014/main" id="{05EE5F11-DEA8-4BF2-831D-CFB2788143C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7" name="Text 8">
          <a:extLst>
            <a:ext uri="{FF2B5EF4-FFF2-40B4-BE49-F238E27FC236}">
              <a16:creationId xmlns:a16="http://schemas.microsoft.com/office/drawing/2014/main" id="{79A24790-F635-4C0E-83D0-A1708358B0B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8" name="Text 9">
          <a:extLst>
            <a:ext uri="{FF2B5EF4-FFF2-40B4-BE49-F238E27FC236}">
              <a16:creationId xmlns:a16="http://schemas.microsoft.com/office/drawing/2014/main" id="{964BAF55-CF8A-4243-BDF0-5F3A87B0DC5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79" name="Text 10">
          <a:extLst>
            <a:ext uri="{FF2B5EF4-FFF2-40B4-BE49-F238E27FC236}">
              <a16:creationId xmlns:a16="http://schemas.microsoft.com/office/drawing/2014/main" id="{989DC605-D98B-48EC-AEF7-1CC30C6B793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0" name="Text 11">
          <a:extLst>
            <a:ext uri="{FF2B5EF4-FFF2-40B4-BE49-F238E27FC236}">
              <a16:creationId xmlns:a16="http://schemas.microsoft.com/office/drawing/2014/main" id="{3D100EF2-C2A1-4E3C-AE26-DB6A5C56B49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1" name="Text 12">
          <a:extLst>
            <a:ext uri="{FF2B5EF4-FFF2-40B4-BE49-F238E27FC236}">
              <a16:creationId xmlns:a16="http://schemas.microsoft.com/office/drawing/2014/main" id="{297A2619-5E33-4FC2-BFD3-30F98A9B33C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2" name="Text 13">
          <a:extLst>
            <a:ext uri="{FF2B5EF4-FFF2-40B4-BE49-F238E27FC236}">
              <a16:creationId xmlns:a16="http://schemas.microsoft.com/office/drawing/2014/main" id="{E7C80B7C-442B-4399-BFEE-719AB53E7D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3" name="Text 14">
          <a:extLst>
            <a:ext uri="{FF2B5EF4-FFF2-40B4-BE49-F238E27FC236}">
              <a16:creationId xmlns:a16="http://schemas.microsoft.com/office/drawing/2014/main" id="{4AF19B70-63DB-407A-A1C7-90E4C28FA6D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4" name="Text 15">
          <a:extLst>
            <a:ext uri="{FF2B5EF4-FFF2-40B4-BE49-F238E27FC236}">
              <a16:creationId xmlns:a16="http://schemas.microsoft.com/office/drawing/2014/main" id="{803879F2-FA8C-4925-A3C3-97DCA7EB343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5" name="Text 16">
          <a:extLst>
            <a:ext uri="{FF2B5EF4-FFF2-40B4-BE49-F238E27FC236}">
              <a16:creationId xmlns:a16="http://schemas.microsoft.com/office/drawing/2014/main" id="{10466724-0BFB-4217-81B5-D99E88A4316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6" name="Text 17">
          <a:extLst>
            <a:ext uri="{FF2B5EF4-FFF2-40B4-BE49-F238E27FC236}">
              <a16:creationId xmlns:a16="http://schemas.microsoft.com/office/drawing/2014/main" id="{20312F04-A8EC-44D2-A55A-E826A28B819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7" name="Text 18">
          <a:extLst>
            <a:ext uri="{FF2B5EF4-FFF2-40B4-BE49-F238E27FC236}">
              <a16:creationId xmlns:a16="http://schemas.microsoft.com/office/drawing/2014/main" id="{E5A5017E-9ABD-41EC-9EBC-45830B229F4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8" name="Text 19">
          <a:extLst>
            <a:ext uri="{FF2B5EF4-FFF2-40B4-BE49-F238E27FC236}">
              <a16:creationId xmlns:a16="http://schemas.microsoft.com/office/drawing/2014/main" id="{3551CA06-4950-4F10-B5A2-66E2976CAAC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89" name="Text 20">
          <a:extLst>
            <a:ext uri="{FF2B5EF4-FFF2-40B4-BE49-F238E27FC236}">
              <a16:creationId xmlns:a16="http://schemas.microsoft.com/office/drawing/2014/main" id="{90E54A41-E944-49A1-80C8-467322391A4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0" name="Text 21">
          <a:extLst>
            <a:ext uri="{FF2B5EF4-FFF2-40B4-BE49-F238E27FC236}">
              <a16:creationId xmlns:a16="http://schemas.microsoft.com/office/drawing/2014/main" id="{F6045641-4482-4A76-B1CB-80B96C67A8E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1" name="Text 22">
          <a:extLst>
            <a:ext uri="{FF2B5EF4-FFF2-40B4-BE49-F238E27FC236}">
              <a16:creationId xmlns:a16="http://schemas.microsoft.com/office/drawing/2014/main" id="{DEE1D326-C473-495D-8175-793F7BDE3C5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2" name="Text 23">
          <a:extLst>
            <a:ext uri="{FF2B5EF4-FFF2-40B4-BE49-F238E27FC236}">
              <a16:creationId xmlns:a16="http://schemas.microsoft.com/office/drawing/2014/main" id="{18701539-C920-447B-9DA6-3EA37E49B8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3" name="Text 24">
          <a:extLst>
            <a:ext uri="{FF2B5EF4-FFF2-40B4-BE49-F238E27FC236}">
              <a16:creationId xmlns:a16="http://schemas.microsoft.com/office/drawing/2014/main" id="{7686EA15-87E1-4FE7-9602-1DA38657503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4" name="Text 25">
          <a:extLst>
            <a:ext uri="{FF2B5EF4-FFF2-40B4-BE49-F238E27FC236}">
              <a16:creationId xmlns:a16="http://schemas.microsoft.com/office/drawing/2014/main" id="{FEBCFBCF-BFF7-4D79-A701-801A761DF0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5" name="Text 26">
          <a:extLst>
            <a:ext uri="{FF2B5EF4-FFF2-40B4-BE49-F238E27FC236}">
              <a16:creationId xmlns:a16="http://schemas.microsoft.com/office/drawing/2014/main" id="{703EAE8E-0885-4D84-93FB-8B681F62C4A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6" name="Text 27">
          <a:extLst>
            <a:ext uri="{FF2B5EF4-FFF2-40B4-BE49-F238E27FC236}">
              <a16:creationId xmlns:a16="http://schemas.microsoft.com/office/drawing/2014/main" id="{6EFC3E5A-36DF-455A-BE4F-274E717B5F7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7" name="Text 28">
          <a:extLst>
            <a:ext uri="{FF2B5EF4-FFF2-40B4-BE49-F238E27FC236}">
              <a16:creationId xmlns:a16="http://schemas.microsoft.com/office/drawing/2014/main" id="{B32DFE4E-57BA-41B0-A2EF-DFD789AE6F8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8" name="Text 29">
          <a:extLst>
            <a:ext uri="{FF2B5EF4-FFF2-40B4-BE49-F238E27FC236}">
              <a16:creationId xmlns:a16="http://schemas.microsoft.com/office/drawing/2014/main" id="{E7C3AE7D-96C4-438F-8BDF-0094E0EFE7C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499" name="Text 30">
          <a:extLst>
            <a:ext uri="{FF2B5EF4-FFF2-40B4-BE49-F238E27FC236}">
              <a16:creationId xmlns:a16="http://schemas.microsoft.com/office/drawing/2014/main" id="{1420E769-921E-41C0-B3F6-BB5AF8F86FB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0" name="Text 31">
          <a:extLst>
            <a:ext uri="{FF2B5EF4-FFF2-40B4-BE49-F238E27FC236}">
              <a16:creationId xmlns:a16="http://schemas.microsoft.com/office/drawing/2014/main" id="{5F3AC281-12A9-4AF7-9D73-E639DDE6DD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1" name="Text 32">
          <a:extLst>
            <a:ext uri="{FF2B5EF4-FFF2-40B4-BE49-F238E27FC236}">
              <a16:creationId xmlns:a16="http://schemas.microsoft.com/office/drawing/2014/main" id="{2B15D951-1DCE-4812-8D54-457C53A0BF1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2" name="Text 33">
          <a:extLst>
            <a:ext uri="{FF2B5EF4-FFF2-40B4-BE49-F238E27FC236}">
              <a16:creationId xmlns:a16="http://schemas.microsoft.com/office/drawing/2014/main" id="{6D505606-930C-4654-BD4B-7AC2D430083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3" name="Text 34">
          <a:extLst>
            <a:ext uri="{FF2B5EF4-FFF2-40B4-BE49-F238E27FC236}">
              <a16:creationId xmlns:a16="http://schemas.microsoft.com/office/drawing/2014/main" id="{6ED45EC6-DBAC-4D59-974A-F37FA4E4C4C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4" name="Text 35">
          <a:extLst>
            <a:ext uri="{FF2B5EF4-FFF2-40B4-BE49-F238E27FC236}">
              <a16:creationId xmlns:a16="http://schemas.microsoft.com/office/drawing/2014/main" id="{B6101F05-4A15-4035-ABA4-3ACECA31EE4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5" name="Text 36">
          <a:extLst>
            <a:ext uri="{FF2B5EF4-FFF2-40B4-BE49-F238E27FC236}">
              <a16:creationId xmlns:a16="http://schemas.microsoft.com/office/drawing/2014/main" id="{507B8625-C636-4B98-A2C0-FF5B8946B2F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6" name="Text 37">
          <a:extLst>
            <a:ext uri="{FF2B5EF4-FFF2-40B4-BE49-F238E27FC236}">
              <a16:creationId xmlns:a16="http://schemas.microsoft.com/office/drawing/2014/main" id="{7CD19BDB-2994-4BF2-AFA4-652B39DA6ED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7" name="Text 38">
          <a:extLst>
            <a:ext uri="{FF2B5EF4-FFF2-40B4-BE49-F238E27FC236}">
              <a16:creationId xmlns:a16="http://schemas.microsoft.com/office/drawing/2014/main" id="{FD3B3E98-B297-4A68-AE8D-AEFE6DCC5E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8" name="Text 39">
          <a:extLst>
            <a:ext uri="{FF2B5EF4-FFF2-40B4-BE49-F238E27FC236}">
              <a16:creationId xmlns:a16="http://schemas.microsoft.com/office/drawing/2014/main" id="{10E5B63C-3E54-4275-8883-65E3B0263E2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09" name="Text 40">
          <a:extLst>
            <a:ext uri="{FF2B5EF4-FFF2-40B4-BE49-F238E27FC236}">
              <a16:creationId xmlns:a16="http://schemas.microsoft.com/office/drawing/2014/main" id="{BB187F45-9D6F-4BBE-84F3-CA7EA1B196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10" name="Text 41">
          <a:extLst>
            <a:ext uri="{FF2B5EF4-FFF2-40B4-BE49-F238E27FC236}">
              <a16:creationId xmlns:a16="http://schemas.microsoft.com/office/drawing/2014/main" id="{B84DBD0E-E484-4594-9A82-D1FDBA62ED2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11" name="Text 42">
          <a:extLst>
            <a:ext uri="{FF2B5EF4-FFF2-40B4-BE49-F238E27FC236}">
              <a16:creationId xmlns:a16="http://schemas.microsoft.com/office/drawing/2014/main" id="{7C64805F-642D-4C6C-94FB-74F6945BFEE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2" name="Text 3">
          <a:extLst>
            <a:ext uri="{FF2B5EF4-FFF2-40B4-BE49-F238E27FC236}">
              <a16:creationId xmlns:a16="http://schemas.microsoft.com/office/drawing/2014/main" id="{0A0239D9-FA31-4D5C-9638-F775D437083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3" name="Text 4">
          <a:extLst>
            <a:ext uri="{FF2B5EF4-FFF2-40B4-BE49-F238E27FC236}">
              <a16:creationId xmlns:a16="http://schemas.microsoft.com/office/drawing/2014/main" id="{BC42EBEA-B8F7-4719-BC44-59AF426133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4" name="Text 5">
          <a:extLst>
            <a:ext uri="{FF2B5EF4-FFF2-40B4-BE49-F238E27FC236}">
              <a16:creationId xmlns:a16="http://schemas.microsoft.com/office/drawing/2014/main" id="{206A8500-6F4E-4E89-AC54-172DE6A8405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5" name="Text 6">
          <a:extLst>
            <a:ext uri="{FF2B5EF4-FFF2-40B4-BE49-F238E27FC236}">
              <a16:creationId xmlns:a16="http://schemas.microsoft.com/office/drawing/2014/main" id="{B863F6F5-E543-45B9-983E-859C4C6A78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6" name="Text 7">
          <a:extLst>
            <a:ext uri="{FF2B5EF4-FFF2-40B4-BE49-F238E27FC236}">
              <a16:creationId xmlns:a16="http://schemas.microsoft.com/office/drawing/2014/main" id="{2E88839F-6136-4544-9DBB-C2A8908C80F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7" name="Text 8">
          <a:extLst>
            <a:ext uri="{FF2B5EF4-FFF2-40B4-BE49-F238E27FC236}">
              <a16:creationId xmlns:a16="http://schemas.microsoft.com/office/drawing/2014/main" id="{AB7EF4EA-BFD1-411D-8F74-B29BABD4C7F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8" name="Text 9">
          <a:extLst>
            <a:ext uri="{FF2B5EF4-FFF2-40B4-BE49-F238E27FC236}">
              <a16:creationId xmlns:a16="http://schemas.microsoft.com/office/drawing/2014/main" id="{517D35D3-D007-41DC-8C5B-78C960292FF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19" name="Text 10">
          <a:extLst>
            <a:ext uri="{FF2B5EF4-FFF2-40B4-BE49-F238E27FC236}">
              <a16:creationId xmlns:a16="http://schemas.microsoft.com/office/drawing/2014/main" id="{E78FD71D-A2B4-4B0D-873E-BB46272DF39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0" name="Text 11">
          <a:extLst>
            <a:ext uri="{FF2B5EF4-FFF2-40B4-BE49-F238E27FC236}">
              <a16:creationId xmlns:a16="http://schemas.microsoft.com/office/drawing/2014/main" id="{3E569F60-5DE9-4FA5-9EA7-473B02CE7DD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1" name="Text 12">
          <a:extLst>
            <a:ext uri="{FF2B5EF4-FFF2-40B4-BE49-F238E27FC236}">
              <a16:creationId xmlns:a16="http://schemas.microsoft.com/office/drawing/2014/main" id="{4E9F74BE-AF81-43C7-8FA0-BB296EA4AE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2" name="Text 13">
          <a:extLst>
            <a:ext uri="{FF2B5EF4-FFF2-40B4-BE49-F238E27FC236}">
              <a16:creationId xmlns:a16="http://schemas.microsoft.com/office/drawing/2014/main" id="{884EB2D3-B213-4711-92A6-D71F6DAB77C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3" name="Text 14">
          <a:extLst>
            <a:ext uri="{FF2B5EF4-FFF2-40B4-BE49-F238E27FC236}">
              <a16:creationId xmlns:a16="http://schemas.microsoft.com/office/drawing/2014/main" id="{7F979F79-176C-4F17-8B84-D825132FE4B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4" name="Text 15">
          <a:extLst>
            <a:ext uri="{FF2B5EF4-FFF2-40B4-BE49-F238E27FC236}">
              <a16:creationId xmlns:a16="http://schemas.microsoft.com/office/drawing/2014/main" id="{2D8B43AE-FE1F-451C-9C8F-E32C8634DBB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5" name="Text 16">
          <a:extLst>
            <a:ext uri="{FF2B5EF4-FFF2-40B4-BE49-F238E27FC236}">
              <a16:creationId xmlns:a16="http://schemas.microsoft.com/office/drawing/2014/main" id="{E47DDEB9-2AD6-4D7C-B0A5-B2CD8CA7DE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6" name="Text 17">
          <a:extLst>
            <a:ext uri="{FF2B5EF4-FFF2-40B4-BE49-F238E27FC236}">
              <a16:creationId xmlns:a16="http://schemas.microsoft.com/office/drawing/2014/main" id="{52680B85-7914-4BBE-B0CE-EB14FA4C37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7" name="Text 18">
          <a:extLst>
            <a:ext uri="{FF2B5EF4-FFF2-40B4-BE49-F238E27FC236}">
              <a16:creationId xmlns:a16="http://schemas.microsoft.com/office/drawing/2014/main" id="{0D0E48B8-3BEC-49C8-84F4-C5DEB389171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8" name="Text 19">
          <a:extLst>
            <a:ext uri="{FF2B5EF4-FFF2-40B4-BE49-F238E27FC236}">
              <a16:creationId xmlns:a16="http://schemas.microsoft.com/office/drawing/2014/main" id="{CFEAB3BA-4F31-4CD4-928D-A432A458709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29" name="Text 20">
          <a:extLst>
            <a:ext uri="{FF2B5EF4-FFF2-40B4-BE49-F238E27FC236}">
              <a16:creationId xmlns:a16="http://schemas.microsoft.com/office/drawing/2014/main" id="{13A3190D-690B-4857-89DF-3FD7BB6C0B6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0" name="Text 21">
          <a:extLst>
            <a:ext uri="{FF2B5EF4-FFF2-40B4-BE49-F238E27FC236}">
              <a16:creationId xmlns:a16="http://schemas.microsoft.com/office/drawing/2014/main" id="{431D764A-942F-4A9F-BA28-1CC0B7EC9DD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1" name="Text 22">
          <a:extLst>
            <a:ext uri="{FF2B5EF4-FFF2-40B4-BE49-F238E27FC236}">
              <a16:creationId xmlns:a16="http://schemas.microsoft.com/office/drawing/2014/main" id="{88FAB523-FF0F-4FFE-BE80-2EF17882A4A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2" name="Text 23">
          <a:extLst>
            <a:ext uri="{FF2B5EF4-FFF2-40B4-BE49-F238E27FC236}">
              <a16:creationId xmlns:a16="http://schemas.microsoft.com/office/drawing/2014/main" id="{3B0D180C-EB4B-4064-907D-9E407A87D18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3" name="Text 24">
          <a:extLst>
            <a:ext uri="{FF2B5EF4-FFF2-40B4-BE49-F238E27FC236}">
              <a16:creationId xmlns:a16="http://schemas.microsoft.com/office/drawing/2014/main" id="{177E14A4-1BEA-4624-B778-C6886537508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4" name="Text 25">
          <a:extLst>
            <a:ext uri="{FF2B5EF4-FFF2-40B4-BE49-F238E27FC236}">
              <a16:creationId xmlns:a16="http://schemas.microsoft.com/office/drawing/2014/main" id="{B497A3EF-2F7D-47CC-ACC8-A7FD331885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5" name="Text 26">
          <a:extLst>
            <a:ext uri="{FF2B5EF4-FFF2-40B4-BE49-F238E27FC236}">
              <a16:creationId xmlns:a16="http://schemas.microsoft.com/office/drawing/2014/main" id="{01F8FA90-6C11-47F8-9E69-632A2FA1E80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6" name="Text 27">
          <a:extLst>
            <a:ext uri="{FF2B5EF4-FFF2-40B4-BE49-F238E27FC236}">
              <a16:creationId xmlns:a16="http://schemas.microsoft.com/office/drawing/2014/main" id="{578DAD17-164F-4A44-A5A9-EFF68F7995A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7" name="Text 28">
          <a:extLst>
            <a:ext uri="{FF2B5EF4-FFF2-40B4-BE49-F238E27FC236}">
              <a16:creationId xmlns:a16="http://schemas.microsoft.com/office/drawing/2014/main" id="{07303970-650A-4E78-9D65-E5D741A59A3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8" name="Text 29">
          <a:extLst>
            <a:ext uri="{FF2B5EF4-FFF2-40B4-BE49-F238E27FC236}">
              <a16:creationId xmlns:a16="http://schemas.microsoft.com/office/drawing/2014/main" id="{A1879BEA-8253-4D20-B9C5-181CAFA75E1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39" name="Text 30">
          <a:extLst>
            <a:ext uri="{FF2B5EF4-FFF2-40B4-BE49-F238E27FC236}">
              <a16:creationId xmlns:a16="http://schemas.microsoft.com/office/drawing/2014/main" id="{5DAAE7A7-C86F-4660-A6F4-FF8A11D1701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0" name="Text 31">
          <a:extLst>
            <a:ext uri="{FF2B5EF4-FFF2-40B4-BE49-F238E27FC236}">
              <a16:creationId xmlns:a16="http://schemas.microsoft.com/office/drawing/2014/main" id="{E422DFDE-27A1-48F8-8BE2-24B804410A6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1" name="Text 32">
          <a:extLst>
            <a:ext uri="{FF2B5EF4-FFF2-40B4-BE49-F238E27FC236}">
              <a16:creationId xmlns:a16="http://schemas.microsoft.com/office/drawing/2014/main" id="{5579D96F-F494-4B68-847B-6040229E339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2" name="Text 33">
          <a:extLst>
            <a:ext uri="{FF2B5EF4-FFF2-40B4-BE49-F238E27FC236}">
              <a16:creationId xmlns:a16="http://schemas.microsoft.com/office/drawing/2014/main" id="{530B5CAC-15C5-4051-BDBB-8D1F7674C5C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3" name="Text 34">
          <a:extLst>
            <a:ext uri="{FF2B5EF4-FFF2-40B4-BE49-F238E27FC236}">
              <a16:creationId xmlns:a16="http://schemas.microsoft.com/office/drawing/2014/main" id="{208EF7F4-B304-4BE2-A9CA-1BAED808129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4" name="Text 35">
          <a:extLst>
            <a:ext uri="{FF2B5EF4-FFF2-40B4-BE49-F238E27FC236}">
              <a16:creationId xmlns:a16="http://schemas.microsoft.com/office/drawing/2014/main" id="{398511C0-241C-4C46-A93E-36BA46F1414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5" name="Text 36">
          <a:extLst>
            <a:ext uri="{FF2B5EF4-FFF2-40B4-BE49-F238E27FC236}">
              <a16:creationId xmlns:a16="http://schemas.microsoft.com/office/drawing/2014/main" id="{89399317-5C4A-4922-9238-E35DDBE10D9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6" name="Text 37">
          <a:extLst>
            <a:ext uri="{FF2B5EF4-FFF2-40B4-BE49-F238E27FC236}">
              <a16:creationId xmlns:a16="http://schemas.microsoft.com/office/drawing/2014/main" id="{2722244E-78E5-48C6-B9EE-E1ADC1875F5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7" name="Text 38">
          <a:extLst>
            <a:ext uri="{FF2B5EF4-FFF2-40B4-BE49-F238E27FC236}">
              <a16:creationId xmlns:a16="http://schemas.microsoft.com/office/drawing/2014/main" id="{E03D93E7-F5C5-4BE3-B58B-499AFFF468B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8" name="Text 39">
          <a:extLst>
            <a:ext uri="{FF2B5EF4-FFF2-40B4-BE49-F238E27FC236}">
              <a16:creationId xmlns:a16="http://schemas.microsoft.com/office/drawing/2014/main" id="{F9AC2351-D9AA-4BC1-B861-D0F4862CACA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49" name="Text 40">
          <a:extLst>
            <a:ext uri="{FF2B5EF4-FFF2-40B4-BE49-F238E27FC236}">
              <a16:creationId xmlns:a16="http://schemas.microsoft.com/office/drawing/2014/main" id="{EF57EE1E-2C0B-48D1-AD63-9C6DF682263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50" name="Text 41">
          <a:extLst>
            <a:ext uri="{FF2B5EF4-FFF2-40B4-BE49-F238E27FC236}">
              <a16:creationId xmlns:a16="http://schemas.microsoft.com/office/drawing/2014/main" id="{4F85E717-F38C-4E7C-B227-83A4812EEC7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90170</xdr:rowOff>
    </xdr:to>
    <xdr:sp macro="" textlink="">
      <xdr:nvSpPr>
        <xdr:cNvPr id="2551" name="Text 42">
          <a:extLst>
            <a:ext uri="{FF2B5EF4-FFF2-40B4-BE49-F238E27FC236}">
              <a16:creationId xmlns:a16="http://schemas.microsoft.com/office/drawing/2014/main" id="{3539524D-2568-4E80-9309-E6E68091F65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2" name="Text 1">
          <a:extLst>
            <a:ext uri="{FF2B5EF4-FFF2-40B4-BE49-F238E27FC236}">
              <a16:creationId xmlns:a16="http://schemas.microsoft.com/office/drawing/2014/main" id="{8DB5C345-25DA-43DA-97BA-7265B0E97D2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3" name="Text 2">
          <a:extLst>
            <a:ext uri="{FF2B5EF4-FFF2-40B4-BE49-F238E27FC236}">
              <a16:creationId xmlns:a16="http://schemas.microsoft.com/office/drawing/2014/main" id="{CB068842-A98B-46CF-AE16-65FDD13930C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4" name="Text 3">
          <a:extLst>
            <a:ext uri="{FF2B5EF4-FFF2-40B4-BE49-F238E27FC236}">
              <a16:creationId xmlns:a16="http://schemas.microsoft.com/office/drawing/2014/main" id="{2294E358-19E5-4CDB-A2CE-0974C9E14E9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5" name="Text 4">
          <a:extLst>
            <a:ext uri="{FF2B5EF4-FFF2-40B4-BE49-F238E27FC236}">
              <a16:creationId xmlns:a16="http://schemas.microsoft.com/office/drawing/2014/main" id="{E752DB88-4791-43BD-A2AB-77B1C2A99D9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6" name="Text 5">
          <a:extLst>
            <a:ext uri="{FF2B5EF4-FFF2-40B4-BE49-F238E27FC236}">
              <a16:creationId xmlns:a16="http://schemas.microsoft.com/office/drawing/2014/main" id="{7444728F-064D-49A8-B344-EED927537A7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7" name="Text 6">
          <a:extLst>
            <a:ext uri="{FF2B5EF4-FFF2-40B4-BE49-F238E27FC236}">
              <a16:creationId xmlns:a16="http://schemas.microsoft.com/office/drawing/2014/main" id="{5EF4F596-EC48-4FFB-B28D-7D79FC5A44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8" name="Text 7">
          <a:extLst>
            <a:ext uri="{FF2B5EF4-FFF2-40B4-BE49-F238E27FC236}">
              <a16:creationId xmlns:a16="http://schemas.microsoft.com/office/drawing/2014/main" id="{30508AE2-1230-493B-B323-A6BDDA2A28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59" name="Text 8">
          <a:extLst>
            <a:ext uri="{FF2B5EF4-FFF2-40B4-BE49-F238E27FC236}">
              <a16:creationId xmlns:a16="http://schemas.microsoft.com/office/drawing/2014/main" id="{6443E0BC-D847-4991-85F4-4F7B5392021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0" name="Text 9">
          <a:extLst>
            <a:ext uri="{FF2B5EF4-FFF2-40B4-BE49-F238E27FC236}">
              <a16:creationId xmlns:a16="http://schemas.microsoft.com/office/drawing/2014/main" id="{9B1F9387-34B1-425B-9144-382E0107612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1" name="Text 10">
          <a:extLst>
            <a:ext uri="{FF2B5EF4-FFF2-40B4-BE49-F238E27FC236}">
              <a16:creationId xmlns:a16="http://schemas.microsoft.com/office/drawing/2014/main" id="{7529FDCE-26DB-4857-9C04-ADB223E02DD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2" name="Text 11">
          <a:extLst>
            <a:ext uri="{FF2B5EF4-FFF2-40B4-BE49-F238E27FC236}">
              <a16:creationId xmlns:a16="http://schemas.microsoft.com/office/drawing/2014/main" id="{741860B7-C1CC-4195-89E1-8A1409514CD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3" name="Text 12">
          <a:extLst>
            <a:ext uri="{FF2B5EF4-FFF2-40B4-BE49-F238E27FC236}">
              <a16:creationId xmlns:a16="http://schemas.microsoft.com/office/drawing/2014/main" id="{C76B0F31-15E4-4BBD-ACC2-2EE2D070354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4" name="Text 13">
          <a:extLst>
            <a:ext uri="{FF2B5EF4-FFF2-40B4-BE49-F238E27FC236}">
              <a16:creationId xmlns:a16="http://schemas.microsoft.com/office/drawing/2014/main" id="{CF513F30-0E3D-47E4-9AD5-1053511E6A3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5" name="Text 14">
          <a:extLst>
            <a:ext uri="{FF2B5EF4-FFF2-40B4-BE49-F238E27FC236}">
              <a16:creationId xmlns:a16="http://schemas.microsoft.com/office/drawing/2014/main" id="{2592A939-9986-452B-BBA1-F5435A063DB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6" name="Text 15">
          <a:extLst>
            <a:ext uri="{FF2B5EF4-FFF2-40B4-BE49-F238E27FC236}">
              <a16:creationId xmlns:a16="http://schemas.microsoft.com/office/drawing/2014/main" id="{EB6F74FC-F081-4D8F-AB10-3518ABFB8FC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7" name="Text 16">
          <a:extLst>
            <a:ext uri="{FF2B5EF4-FFF2-40B4-BE49-F238E27FC236}">
              <a16:creationId xmlns:a16="http://schemas.microsoft.com/office/drawing/2014/main" id="{12F835F1-8048-41BC-B906-8612506B84A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8" name="Text 17">
          <a:extLst>
            <a:ext uri="{FF2B5EF4-FFF2-40B4-BE49-F238E27FC236}">
              <a16:creationId xmlns:a16="http://schemas.microsoft.com/office/drawing/2014/main" id="{7E14B06B-681F-4ED7-9982-B7CA7EB1A7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69" name="Text 18">
          <a:extLst>
            <a:ext uri="{FF2B5EF4-FFF2-40B4-BE49-F238E27FC236}">
              <a16:creationId xmlns:a16="http://schemas.microsoft.com/office/drawing/2014/main" id="{7A2FF6B8-3FAD-492A-9369-C64938386CB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0" name="Text 19">
          <a:extLst>
            <a:ext uri="{FF2B5EF4-FFF2-40B4-BE49-F238E27FC236}">
              <a16:creationId xmlns:a16="http://schemas.microsoft.com/office/drawing/2014/main" id="{871F138D-5F77-43A1-83BF-812293870CE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1" name="Text 20">
          <a:extLst>
            <a:ext uri="{FF2B5EF4-FFF2-40B4-BE49-F238E27FC236}">
              <a16:creationId xmlns:a16="http://schemas.microsoft.com/office/drawing/2014/main" id="{B1A3DC7A-6048-46FD-89C7-0E0749D6D32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2" name="Text 21">
          <a:extLst>
            <a:ext uri="{FF2B5EF4-FFF2-40B4-BE49-F238E27FC236}">
              <a16:creationId xmlns:a16="http://schemas.microsoft.com/office/drawing/2014/main" id="{610176CD-EE39-4A6B-BA58-05E46CB007C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3" name="Text 22">
          <a:extLst>
            <a:ext uri="{FF2B5EF4-FFF2-40B4-BE49-F238E27FC236}">
              <a16:creationId xmlns:a16="http://schemas.microsoft.com/office/drawing/2014/main" id="{03DFECA8-99E4-454F-A722-099DF37F4F5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4" name="Text 23">
          <a:extLst>
            <a:ext uri="{FF2B5EF4-FFF2-40B4-BE49-F238E27FC236}">
              <a16:creationId xmlns:a16="http://schemas.microsoft.com/office/drawing/2014/main" id="{CB77C7A7-DD0D-41DF-82E6-24A4D72EA2B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5" name="Text 24">
          <a:extLst>
            <a:ext uri="{FF2B5EF4-FFF2-40B4-BE49-F238E27FC236}">
              <a16:creationId xmlns:a16="http://schemas.microsoft.com/office/drawing/2014/main" id="{A2253733-F9B6-4C2C-BCD1-A2F73F83EDC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6" name="Text 25">
          <a:extLst>
            <a:ext uri="{FF2B5EF4-FFF2-40B4-BE49-F238E27FC236}">
              <a16:creationId xmlns:a16="http://schemas.microsoft.com/office/drawing/2014/main" id="{C41351BF-15C3-4ECC-9694-D0C94A818D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7" name="Text 26">
          <a:extLst>
            <a:ext uri="{FF2B5EF4-FFF2-40B4-BE49-F238E27FC236}">
              <a16:creationId xmlns:a16="http://schemas.microsoft.com/office/drawing/2014/main" id="{31605F5D-E1E9-4167-A6A7-6F2C679F71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8" name="Text 27">
          <a:extLst>
            <a:ext uri="{FF2B5EF4-FFF2-40B4-BE49-F238E27FC236}">
              <a16:creationId xmlns:a16="http://schemas.microsoft.com/office/drawing/2014/main" id="{1D77A4C8-DB45-404C-B352-F53A94DA701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79" name="Text 28">
          <a:extLst>
            <a:ext uri="{FF2B5EF4-FFF2-40B4-BE49-F238E27FC236}">
              <a16:creationId xmlns:a16="http://schemas.microsoft.com/office/drawing/2014/main" id="{A60F06DC-CA94-49BF-ADDE-D0BD49BE21B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0" name="Text 29">
          <a:extLst>
            <a:ext uri="{FF2B5EF4-FFF2-40B4-BE49-F238E27FC236}">
              <a16:creationId xmlns:a16="http://schemas.microsoft.com/office/drawing/2014/main" id="{B592CD6F-7ED7-421B-BB84-9C77417E0D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1" name="Text 30">
          <a:extLst>
            <a:ext uri="{FF2B5EF4-FFF2-40B4-BE49-F238E27FC236}">
              <a16:creationId xmlns:a16="http://schemas.microsoft.com/office/drawing/2014/main" id="{28911C24-998F-4627-8D9C-DD2C72B9888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2" name="Text 31">
          <a:extLst>
            <a:ext uri="{FF2B5EF4-FFF2-40B4-BE49-F238E27FC236}">
              <a16:creationId xmlns:a16="http://schemas.microsoft.com/office/drawing/2014/main" id="{DDB9846A-31B4-45EA-BA14-5DA4B505E50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3" name="Text 32">
          <a:extLst>
            <a:ext uri="{FF2B5EF4-FFF2-40B4-BE49-F238E27FC236}">
              <a16:creationId xmlns:a16="http://schemas.microsoft.com/office/drawing/2014/main" id="{CE01150A-C1DC-4257-8EBA-FC014C19FD3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4" name="Text 33">
          <a:extLst>
            <a:ext uri="{FF2B5EF4-FFF2-40B4-BE49-F238E27FC236}">
              <a16:creationId xmlns:a16="http://schemas.microsoft.com/office/drawing/2014/main" id="{3688E66A-40E5-4D4C-BD76-30A8628887C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5" name="Text 34">
          <a:extLst>
            <a:ext uri="{FF2B5EF4-FFF2-40B4-BE49-F238E27FC236}">
              <a16:creationId xmlns:a16="http://schemas.microsoft.com/office/drawing/2014/main" id="{36688F0F-BFA0-4DD3-B47F-EE742A1E4C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6" name="Text 35">
          <a:extLst>
            <a:ext uri="{FF2B5EF4-FFF2-40B4-BE49-F238E27FC236}">
              <a16:creationId xmlns:a16="http://schemas.microsoft.com/office/drawing/2014/main" id="{75566850-9675-4C9A-A86D-D7B7DE15E7F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7" name="Text 36">
          <a:extLst>
            <a:ext uri="{FF2B5EF4-FFF2-40B4-BE49-F238E27FC236}">
              <a16:creationId xmlns:a16="http://schemas.microsoft.com/office/drawing/2014/main" id="{948B44C5-21E3-48D2-B25A-8AE08085613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8" name="Text 37">
          <a:extLst>
            <a:ext uri="{FF2B5EF4-FFF2-40B4-BE49-F238E27FC236}">
              <a16:creationId xmlns:a16="http://schemas.microsoft.com/office/drawing/2014/main" id="{E6D96558-D399-4487-ACB2-BD9C0484491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89" name="Text 38">
          <a:extLst>
            <a:ext uri="{FF2B5EF4-FFF2-40B4-BE49-F238E27FC236}">
              <a16:creationId xmlns:a16="http://schemas.microsoft.com/office/drawing/2014/main" id="{60FBEF7E-7D95-4CD0-AF08-FF53D099B6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0" name="Text 39">
          <a:extLst>
            <a:ext uri="{FF2B5EF4-FFF2-40B4-BE49-F238E27FC236}">
              <a16:creationId xmlns:a16="http://schemas.microsoft.com/office/drawing/2014/main" id="{36067E51-06F6-445A-9D21-DD69DCC38B6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1" name="Text 40">
          <a:extLst>
            <a:ext uri="{FF2B5EF4-FFF2-40B4-BE49-F238E27FC236}">
              <a16:creationId xmlns:a16="http://schemas.microsoft.com/office/drawing/2014/main" id="{EAE43977-7AB3-4E3D-8526-D8F2599F46B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2" name="Text 41">
          <a:extLst>
            <a:ext uri="{FF2B5EF4-FFF2-40B4-BE49-F238E27FC236}">
              <a16:creationId xmlns:a16="http://schemas.microsoft.com/office/drawing/2014/main" id="{2FAECA59-B12E-4EF5-91BA-599B30017E2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3" name="Text 42">
          <a:extLst>
            <a:ext uri="{FF2B5EF4-FFF2-40B4-BE49-F238E27FC236}">
              <a16:creationId xmlns:a16="http://schemas.microsoft.com/office/drawing/2014/main" id="{98385664-4366-4469-9509-12D6AA169BF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4" name="Text 1">
          <a:extLst>
            <a:ext uri="{FF2B5EF4-FFF2-40B4-BE49-F238E27FC236}">
              <a16:creationId xmlns:a16="http://schemas.microsoft.com/office/drawing/2014/main" id="{25D9BBC7-C00E-4D18-986F-1E3B5A26B36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5" name="Text 2">
          <a:extLst>
            <a:ext uri="{FF2B5EF4-FFF2-40B4-BE49-F238E27FC236}">
              <a16:creationId xmlns:a16="http://schemas.microsoft.com/office/drawing/2014/main" id="{7EC4ECF8-25EC-4987-B238-93FEB028D67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6" name="Text 3">
          <a:extLst>
            <a:ext uri="{FF2B5EF4-FFF2-40B4-BE49-F238E27FC236}">
              <a16:creationId xmlns:a16="http://schemas.microsoft.com/office/drawing/2014/main" id="{63804E36-63BA-46BB-97AB-D9FB90D858F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7" name="Text 4">
          <a:extLst>
            <a:ext uri="{FF2B5EF4-FFF2-40B4-BE49-F238E27FC236}">
              <a16:creationId xmlns:a16="http://schemas.microsoft.com/office/drawing/2014/main" id="{1E29B231-4F77-4226-89EC-6F0E3DB8D8C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8" name="Text 5">
          <a:extLst>
            <a:ext uri="{FF2B5EF4-FFF2-40B4-BE49-F238E27FC236}">
              <a16:creationId xmlns:a16="http://schemas.microsoft.com/office/drawing/2014/main" id="{2A1E76E5-ADC3-4A10-9E5C-8C977284CE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599" name="Text 6">
          <a:extLst>
            <a:ext uri="{FF2B5EF4-FFF2-40B4-BE49-F238E27FC236}">
              <a16:creationId xmlns:a16="http://schemas.microsoft.com/office/drawing/2014/main" id="{5A1FC936-70B0-4F37-89A7-8280E1322F3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0" name="Text 7">
          <a:extLst>
            <a:ext uri="{FF2B5EF4-FFF2-40B4-BE49-F238E27FC236}">
              <a16:creationId xmlns:a16="http://schemas.microsoft.com/office/drawing/2014/main" id="{CC6CCD41-287D-4CC1-BD5E-889103AA13D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1" name="Text 8">
          <a:extLst>
            <a:ext uri="{FF2B5EF4-FFF2-40B4-BE49-F238E27FC236}">
              <a16:creationId xmlns:a16="http://schemas.microsoft.com/office/drawing/2014/main" id="{CA64FBD9-3BB2-4172-B1B6-9143AED00B6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2" name="Text 9">
          <a:extLst>
            <a:ext uri="{FF2B5EF4-FFF2-40B4-BE49-F238E27FC236}">
              <a16:creationId xmlns:a16="http://schemas.microsoft.com/office/drawing/2014/main" id="{CC38A324-B6DB-4F1B-9FD6-448B06FFBC5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3" name="Text 10">
          <a:extLst>
            <a:ext uri="{FF2B5EF4-FFF2-40B4-BE49-F238E27FC236}">
              <a16:creationId xmlns:a16="http://schemas.microsoft.com/office/drawing/2014/main" id="{5249A4A0-AA48-44B5-88E0-89932F3D6A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4" name="Text 11">
          <a:extLst>
            <a:ext uri="{FF2B5EF4-FFF2-40B4-BE49-F238E27FC236}">
              <a16:creationId xmlns:a16="http://schemas.microsoft.com/office/drawing/2014/main" id="{766DE3A2-7B43-4D91-B2CE-7AB5428FC4A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5" name="Text 12">
          <a:extLst>
            <a:ext uri="{FF2B5EF4-FFF2-40B4-BE49-F238E27FC236}">
              <a16:creationId xmlns:a16="http://schemas.microsoft.com/office/drawing/2014/main" id="{ECF2EF8B-66D9-4953-9341-C923F8AE403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6" name="Text 13">
          <a:extLst>
            <a:ext uri="{FF2B5EF4-FFF2-40B4-BE49-F238E27FC236}">
              <a16:creationId xmlns:a16="http://schemas.microsoft.com/office/drawing/2014/main" id="{752D5712-F628-41AC-9706-A431A0C5D6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7" name="Text 14">
          <a:extLst>
            <a:ext uri="{FF2B5EF4-FFF2-40B4-BE49-F238E27FC236}">
              <a16:creationId xmlns:a16="http://schemas.microsoft.com/office/drawing/2014/main" id="{887CFF88-0559-4DD7-B7D3-5D01DFFA288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8" name="Text 15">
          <a:extLst>
            <a:ext uri="{FF2B5EF4-FFF2-40B4-BE49-F238E27FC236}">
              <a16:creationId xmlns:a16="http://schemas.microsoft.com/office/drawing/2014/main" id="{E9E839EB-91AF-478F-A422-6B5AF0236C2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09" name="Text 16">
          <a:extLst>
            <a:ext uri="{FF2B5EF4-FFF2-40B4-BE49-F238E27FC236}">
              <a16:creationId xmlns:a16="http://schemas.microsoft.com/office/drawing/2014/main" id="{05B9E23A-306D-4643-A771-661F33AD8D3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0" name="Text 17">
          <a:extLst>
            <a:ext uri="{FF2B5EF4-FFF2-40B4-BE49-F238E27FC236}">
              <a16:creationId xmlns:a16="http://schemas.microsoft.com/office/drawing/2014/main" id="{45FD39C8-7FDF-400F-9D81-4E2A8019E33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1" name="Text 18">
          <a:extLst>
            <a:ext uri="{FF2B5EF4-FFF2-40B4-BE49-F238E27FC236}">
              <a16:creationId xmlns:a16="http://schemas.microsoft.com/office/drawing/2014/main" id="{DD55A93B-4F26-466F-8FF5-6F5B32927C7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2" name="Text 19">
          <a:extLst>
            <a:ext uri="{FF2B5EF4-FFF2-40B4-BE49-F238E27FC236}">
              <a16:creationId xmlns:a16="http://schemas.microsoft.com/office/drawing/2014/main" id="{E04CA5D6-18F3-46B5-848C-31085A49FE4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3" name="Text 20">
          <a:extLst>
            <a:ext uri="{FF2B5EF4-FFF2-40B4-BE49-F238E27FC236}">
              <a16:creationId xmlns:a16="http://schemas.microsoft.com/office/drawing/2014/main" id="{59BEF708-F047-41F8-A3EE-FE0682DB918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4" name="Text 21">
          <a:extLst>
            <a:ext uri="{FF2B5EF4-FFF2-40B4-BE49-F238E27FC236}">
              <a16:creationId xmlns:a16="http://schemas.microsoft.com/office/drawing/2014/main" id="{7565CD38-3E85-41F6-8893-62DB1F36B97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5" name="Text 22">
          <a:extLst>
            <a:ext uri="{FF2B5EF4-FFF2-40B4-BE49-F238E27FC236}">
              <a16:creationId xmlns:a16="http://schemas.microsoft.com/office/drawing/2014/main" id="{8D6F3B4F-9CB1-4360-AFDF-2730026353D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6" name="Text 23">
          <a:extLst>
            <a:ext uri="{FF2B5EF4-FFF2-40B4-BE49-F238E27FC236}">
              <a16:creationId xmlns:a16="http://schemas.microsoft.com/office/drawing/2014/main" id="{4AC095A8-FB61-48B3-B0B5-42DB9D478C9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7" name="Text 24">
          <a:extLst>
            <a:ext uri="{FF2B5EF4-FFF2-40B4-BE49-F238E27FC236}">
              <a16:creationId xmlns:a16="http://schemas.microsoft.com/office/drawing/2014/main" id="{C76DD495-9B9B-4E98-B6E4-F6B3D0D3CDB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8" name="Text 25">
          <a:extLst>
            <a:ext uri="{FF2B5EF4-FFF2-40B4-BE49-F238E27FC236}">
              <a16:creationId xmlns:a16="http://schemas.microsoft.com/office/drawing/2014/main" id="{15D44884-04C8-4B9A-9C25-523441414C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19" name="Text 26">
          <a:extLst>
            <a:ext uri="{FF2B5EF4-FFF2-40B4-BE49-F238E27FC236}">
              <a16:creationId xmlns:a16="http://schemas.microsoft.com/office/drawing/2014/main" id="{E9AC681D-77D1-4D42-AF64-276C473AC2A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0" name="Text 27">
          <a:extLst>
            <a:ext uri="{FF2B5EF4-FFF2-40B4-BE49-F238E27FC236}">
              <a16:creationId xmlns:a16="http://schemas.microsoft.com/office/drawing/2014/main" id="{6A1A36E5-4B9C-4056-B59F-98FBE89B629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1" name="Text 28">
          <a:extLst>
            <a:ext uri="{FF2B5EF4-FFF2-40B4-BE49-F238E27FC236}">
              <a16:creationId xmlns:a16="http://schemas.microsoft.com/office/drawing/2014/main" id="{7E2C80B1-C8C2-4246-BBD5-AF6FA43B5E8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2" name="Text 29">
          <a:extLst>
            <a:ext uri="{FF2B5EF4-FFF2-40B4-BE49-F238E27FC236}">
              <a16:creationId xmlns:a16="http://schemas.microsoft.com/office/drawing/2014/main" id="{70A6E4F1-DE1F-4B74-AD09-71BB297CB03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3" name="Text 30">
          <a:extLst>
            <a:ext uri="{FF2B5EF4-FFF2-40B4-BE49-F238E27FC236}">
              <a16:creationId xmlns:a16="http://schemas.microsoft.com/office/drawing/2014/main" id="{2773BCBB-71FF-49E4-B935-44FF5728B42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4" name="Text 31">
          <a:extLst>
            <a:ext uri="{FF2B5EF4-FFF2-40B4-BE49-F238E27FC236}">
              <a16:creationId xmlns:a16="http://schemas.microsoft.com/office/drawing/2014/main" id="{D12A3731-DB51-4A97-A851-FEEAFCDE1C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5" name="Text 32">
          <a:extLst>
            <a:ext uri="{FF2B5EF4-FFF2-40B4-BE49-F238E27FC236}">
              <a16:creationId xmlns:a16="http://schemas.microsoft.com/office/drawing/2014/main" id="{7C9D3C36-F4C2-4DAD-96B0-77EA2C7942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6" name="Text 33">
          <a:extLst>
            <a:ext uri="{FF2B5EF4-FFF2-40B4-BE49-F238E27FC236}">
              <a16:creationId xmlns:a16="http://schemas.microsoft.com/office/drawing/2014/main" id="{3D6CD06F-A6C4-4FA3-ADF0-6CC2DF21C69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7" name="Text 34">
          <a:extLst>
            <a:ext uri="{FF2B5EF4-FFF2-40B4-BE49-F238E27FC236}">
              <a16:creationId xmlns:a16="http://schemas.microsoft.com/office/drawing/2014/main" id="{3D418733-65F7-4345-97E7-F7C2AB6728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8" name="Text 35">
          <a:extLst>
            <a:ext uri="{FF2B5EF4-FFF2-40B4-BE49-F238E27FC236}">
              <a16:creationId xmlns:a16="http://schemas.microsoft.com/office/drawing/2014/main" id="{84341B9E-31A8-4B51-A3D6-3B4C559D17A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29" name="Text 36">
          <a:extLst>
            <a:ext uri="{FF2B5EF4-FFF2-40B4-BE49-F238E27FC236}">
              <a16:creationId xmlns:a16="http://schemas.microsoft.com/office/drawing/2014/main" id="{4B318682-7353-4B61-8EB1-43366B7FC50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0" name="Text 37">
          <a:extLst>
            <a:ext uri="{FF2B5EF4-FFF2-40B4-BE49-F238E27FC236}">
              <a16:creationId xmlns:a16="http://schemas.microsoft.com/office/drawing/2014/main" id="{2B6AD305-29B3-410B-8479-E5605AF4804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1" name="Text 38">
          <a:extLst>
            <a:ext uri="{FF2B5EF4-FFF2-40B4-BE49-F238E27FC236}">
              <a16:creationId xmlns:a16="http://schemas.microsoft.com/office/drawing/2014/main" id="{24BAA223-2840-435F-A760-D5D3713A0ED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2" name="Text 39">
          <a:extLst>
            <a:ext uri="{FF2B5EF4-FFF2-40B4-BE49-F238E27FC236}">
              <a16:creationId xmlns:a16="http://schemas.microsoft.com/office/drawing/2014/main" id="{BBED3D8F-CA1D-43BA-9848-2EC4F59FA15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3" name="Text 40">
          <a:extLst>
            <a:ext uri="{FF2B5EF4-FFF2-40B4-BE49-F238E27FC236}">
              <a16:creationId xmlns:a16="http://schemas.microsoft.com/office/drawing/2014/main" id="{46A78B0A-B415-4598-BEDE-36AB3D6FDA4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4" name="Text 41">
          <a:extLst>
            <a:ext uri="{FF2B5EF4-FFF2-40B4-BE49-F238E27FC236}">
              <a16:creationId xmlns:a16="http://schemas.microsoft.com/office/drawing/2014/main" id="{AF453414-5EBE-426C-957E-8EBDB45F2A1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5" name="Text 42">
          <a:extLst>
            <a:ext uri="{FF2B5EF4-FFF2-40B4-BE49-F238E27FC236}">
              <a16:creationId xmlns:a16="http://schemas.microsoft.com/office/drawing/2014/main" id="{C051AFE7-7BC6-45EA-B3F1-4B029A0C570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6" name="Text 1">
          <a:extLst>
            <a:ext uri="{FF2B5EF4-FFF2-40B4-BE49-F238E27FC236}">
              <a16:creationId xmlns:a16="http://schemas.microsoft.com/office/drawing/2014/main" id="{76DA1493-1A18-40C2-9393-DD4FC12DC3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7" name="Text 2">
          <a:extLst>
            <a:ext uri="{FF2B5EF4-FFF2-40B4-BE49-F238E27FC236}">
              <a16:creationId xmlns:a16="http://schemas.microsoft.com/office/drawing/2014/main" id="{87250F4E-247F-4CB2-80E3-A722DB86291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8" name="Text 3">
          <a:extLst>
            <a:ext uri="{FF2B5EF4-FFF2-40B4-BE49-F238E27FC236}">
              <a16:creationId xmlns:a16="http://schemas.microsoft.com/office/drawing/2014/main" id="{5434CD9D-A3DF-40B7-9818-EE0F97B2F8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39" name="Text 4">
          <a:extLst>
            <a:ext uri="{FF2B5EF4-FFF2-40B4-BE49-F238E27FC236}">
              <a16:creationId xmlns:a16="http://schemas.microsoft.com/office/drawing/2014/main" id="{39AD8C86-F6AB-462A-8215-031FD508D52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0" name="Text 5">
          <a:extLst>
            <a:ext uri="{FF2B5EF4-FFF2-40B4-BE49-F238E27FC236}">
              <a16:creationId xmlns:a16="http://schemas.microsoft.com/office/drawing/2014/main" id="{272B9F6E-1B79-49FD-9AAA-70BE1138E0E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1" name="Text 6">
          <a:extLst>
            <a:ext uri="{FF2B5EF4-FFF2-40B4-BE49-F238E27FC236}">
              <a16:creationId xmlns:a16="http://schemas.microsoft.com/office/drawing/2014/main" id="{5BE11955-AC03-47B3-B05D-2FDC9BA088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2" name="Text 7">
          <a:extLst>
            <a:ext uri="{FF2B5EF4-FFF2-40B4-BE49-F238E27FC236}">
              <a16:creationId xmlns:a16="http://schemas.microsoft.com/office/drawing/2014/main" id="{B6577243-9DAA-41DF-AC4E-0AA80F60380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3" name="Text 8">
          <a:extLst>
            <a:ext uri="{FF2B5EF4-FFF2-40B4-BE49-F238E27FC236}">
              <a16:creationId xmlns:a16="http://schemas.microsoft.com/office/drawing/2014/main" id="{1E376682-3C8C-47D1-A0DA-0A9E1F79FC1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4" name="Text 9">
          <a:extLst>
            <a:ext uri="{FF2B5EF4-FFF2-40B4-BE49-F238E27FC236}">
              <a16:creationId xmlns:a16="http://schemas.microsoft.com/office/drawing/2014/main" id="{AEB2AAC1-0908-406A-896A-18BBC55932A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5" name="Text 10">
          <a:extLst>
            <a:ext uri="{FF2B5EF4-FFF2-40B4-BE49-F238E27FC236}">
              <a16:creationId xmlns:a16="http://schemas.microsoft.com/office/drawing/2014/main" id="{58E87FAC-E01F-4F13-8608-097B6F13994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6" name="Text 11">
          <a:extLst>
            <a:ext uri="{FF2B5EF4-FFF2-40B4-BE49-F238E27FC236}">
              <a16:creationId xmlns:a16="http://schemas.microsoft.com/office/drawing/2014/main" id="{C79D412E-294B-4730-A3E2-A14A71A2120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7" name="Text 12">
          <a:extLst>
            <a:ext uri="{FF2B5EF4-FFF2-40B4-BE49-F238E27FC236}">
              <a16:creationId xmlns:a16="http://schemas.microsoft.com/office/drawing/2014/main" id="{2AF8D002-3BA3-4FFA-82A4-7BFD9236F64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8" name="Text 13">
          <a:extLst>
            <a:ext uri="{FF2B5EF4-FFF2-40B4-BE49-F238E27FC236}">
              <a16:creationId xmlns:a16="http://schemas.microsoft.com/office/drawing/2014/main" id="{E40A1A46-04ED-41F1-83E3-29D373ADF16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49" name="Text 14">
          <a:extLst>
            <a:ext uri="{FF2B5EF4-FFF2-40B4-BE49-F238E27FC236}">
              <a16:creationId xmlns:a16="http://schemas.microsoft.com/office/drawing/2014/main" id="{0B7CA44C-21B2-4AE2-B59B-FB76C5445E6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0" name="Text 15">
          <a:extLst>
            <a:ext uri="{FF2B5EF4-FFF2-40B4-BE49-F238E27FC236}">
              <a16:creationId xmlns:a16="http://schemas.microsoft.com/office/drawing/2014/main" id="{357815DC-751B-44F3-B08E-BFE52E4554B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1" name="Text 16">
          <a:extLst>
            <a:ext uri="{FF2B5EF4-FFF2-40B4-BE49-F238E27FC236}">
              <a16:creationId xmlns:a16="http://schemas.microsoft.com/office/drawing/2014/main" id="{DDE673AB-8D78-4277-A326-44CE5D03BB0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2" name="Text 17">
          <a:extLst>
            <a:ext uri="{FF2B5EF4-FFF2-40B4-BE49-F238E27FC236}">
              <a16:creationId xmlns:a16="http://schemas.microsoft.com/office/drawing/2014/main" id="{6C52F37B-7020-400D-B3D0-17B18CF7D7D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3" name="Text 18">
          <a:extLst>
            <a:ext uri="{FF2B5EF4-FFF2-40B4-BE49-F238E27FC236}">
              <a16:creationId xmlns:a16="http://schemas.microsoft.com/office/drawing/2014/main" id="{66869073-B022-40D9-8588-E86F2C9A329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4" name="Text 19">
          <a:extLst>
            <a:ext uri="{FF2B5EF4-FFF2-40B4-BE49-F238E27FC236}">
              <a16:creationId xmlns:a16="http://schemas.microsoft.com/office/drawing/2014/main" id="{F51A6DFF-8C2C-4520-9C2B-F44CC6FC73B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5" name="Text 20">
          <a:extLst>
            <a:ext uri="{FF2B5EF4-FFF2-40B4-BE49-F238E27FC236}">
              <a16:creationId xmlns:a16="http://schemas.microsoft.com/office/drawing/2014/main" id="{8EF8F33A-CD0B-4603-92BD-D805CFDCED8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6" name="Text 21">
          <a:extLst>
            <a:ext uri="{FF2B5EF4-FFF2-40B4-BE49-F238E27FC236}">
              <a16:creationId xmlns:a16="http://schemas.microsoft.com/office/drawing/2014/main" id="{43E45324-6468-4F1A-8D11-D78D108BFA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7" name="Text 22">
          <a:extLst>
            <a:ext uri="{FF2B5EF4-FFF2-40B4-BE49-F238E27FC236}">
              <a16:creationId xmlns:a16="http://schemas.microsoft.com/office/drawing/2014/main" id="{C3C71AF7-29AE-4F54-82D3-C08DABAE20B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8" name="Text 23">
          <a:extLst>
            <a:ext uri="{FF2B5EF4-FFF2-40B4-BE49-F238E27FC236}">
              <a16:creationId xmlns:a16="http://schemas.microsoft.com/office/drawing/2014/main" id="{D60B70B5-7820-4CE6-9791-CC9D30948F1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59" name="Text 24">
          <a:extLst>
            <a:ext uri="{FF2B5EF4-FFF2-40B4-BE49-F238E27FC236}">
              <a16:creationId xmlns:a16="http://schemas.microsoft.com/office/drawing/2014/main" id="{6971C79A-D381-46B4-AA70-F60CD48F759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0" name="Text 25">
          <a:extLst>
            <a:ext uri="{FF2B5EF4-FFF2-40B4-BE49-F238E27FC236}">
              <a16:creationId xmlns:a16="http://schemas.microsoft.com/office/drawing/2014/main" id="{DE810DC9-A3BC-4721-BF85-CFFB7677B61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1" name="Text 26">
          <a:extLst>
            <a:ext uri="{FF2B5EF4-FFF2-40B4-BE49-F238E27FC236}">
              <a16:creationId xmlns:a16="http://schemas.microsoft.com/office/drawing/2014/main" id="{13E78350-F127-468B-9CDF-0CBE4D7E42E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2" name="Text 27">
          <a:extLst>
            <a:ext uri="{FF2B5EF4-FFF2-40B4-BE49-F238E27FC236}">
              <a16:creationId xmlns:a16="http://schemas.microsoft.com/office/drawing/2014/main" id="{1F6CC5C7-722F-4BBD-ADFB-509899BA760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3" name="Text 28">
          <a:extLst>
            <a:ext uri="{FF2B5EF4-FFF2-40B4-BE49-F238E27FC236}">
              <a16:creationId xmlns:a16="http://schemas.microsoft.com/office/drawing/2014/main" id="{089BC145-D996-4821-B6DB-170490E36F2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4" name="Text 29">
          <a:extLst>
            <a:ext uri="{FF2B5EF4-FFF2-40B4-BE49-F238E27FC236}">
              <a16:creationId xmlns:a16="http://schemas.microsoft.com/office/drawing/2014/main" id="{D39CF440-EF5F-4E69-A621-34E69A2E296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5" name="Text 30">
          <a:extLst>
            <a:ext uri="{FF2B5EF4-FFF2-40B4-BE49-F238E27FC236}">
              <a16:creationId xmlns:a16="http://schemas.microsoft.com/office/drawing/2014/main" id="{7CE1FA83-0F9C-4697-A176-FE95C176EC7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6" name="Text 31">
          <a:extLst>
            <a:ext uri="{FF2B5EF4-FFF2-40B4-BE49-F238E27FC236}">
              <a16:creationId xmlns:a16="http://schemas.microsoft.com/office/drawing/2014/main" id="{1A40D86E-48EE-4E70-851C-7DB0BE54575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7" name="Text 32">
          <a:extLst>
            <a:ext uri="{FF2B5EF4-FFF2-40B4-BE49-F238E27FC236}">
              <a16:creationId xmlns:a16="http://schemas.microsoft.com/office/drawing/2014/main" id="{4BFE68F7-04A9-4758-BFBB-73B4F15D539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8" name="Text 33">
          <a:extLst>
            <a:ext uri="{FF2B5EF4-FFF2-40B4-BE49-F238E27FC236}">
              <a16:creationId xmlns:a16="http://schemas.microsoft.com/office/drawing/2014/main" id="{5AEA5072-FFD1-4BCE-A9A1-031B2645AB2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69" name="Text 34">
          <a:extLst>
            <a:ext uri="{FF2B5EF4-FFF2-40B4-BE49-F238E27FC236}">
              <a16:creationId xmlns:a16="http://schemas.microsoft.com/office/drawing/2014/main" id="{8D7C28D6-9F14-460F-BDF6-0428E69AE37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0" name="Text 35">
          <a:extLst>
            <a:ext uri="{FF2B5EF4-FFF2-40B4-BE49-F238E27FC236}">
              <a16:creationId xmlns:a16="http://schemas.microsoft.com/office/drawing/2014/main" id="{D060CF98-C571-4055-BC0C-C76FF22D196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1" name="Text 36">
          <a:extLst>
            <a:ext uri="{FF2B5EF4-FFF2-40B4-BE49-F238E27FC236}">
              <a16:creationId xmlns:a16="http://schemas.microsoft.com/office/drawing/2014/main" id="{88062A8C-5B01-4F0A-93E9-F0D66B93671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2" name="Text 37">
          <a:extLst>
            <a:ext uri="{FF2B5EF4-FFF2-40B4-BE49-F238E27FC236}">
              <a16:creationId xmlns:a16="http://schemas.microsoft.com/office/drawing/2014/main" id="{292BB3F9-CE5A-4DDD-9532-B3458220B87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3" name="Text 38">
          <a:extLst>
            <a:ext uri="{FF2B5EF4-FFF2-40B4-BE49-F238E27FC236}">
              <a16:creationId xmlns:a16="http://schemas.microsoft.com/office/drawing/2014/main" id="{4ECB539F-1F0D-424B-827D-4095E14E50E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4" name="Text 39">
          <a:extLst>
            <a:ext uri="{FF2B5EF4-FFF2-40B4-BE49-F238E27FC236}">
              <a16:creationId xmlns:a16="http://schemas.microsoft.com/office/drawing/2014/main" id="{B700D99C-FDFC-4334-9076-DF7E4190387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5" name="Text 40">
          <a:extLst>
            <a:ext uri="{FF2B5EF4-FFF2-40B4-BE49-F238E27FC236}">
              <a16:creationId xmlns:a16="http://schemas.microsoft.com/office/drawing/2014/main" id="{07D57808-4B2D-417F-AA34-4B9621626C6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6" name="Text 41">
          <a:extLst>
            <a:ext uri="{FF2B5EF4-FFF2-40B4-BE49-F238E27FC236}">
              <a16:creationId xmlns:a16="http://schemas.microsoft.com/office/drawing/2014/main" id="{C65648F6-D12C-48B5-B899-3871551E58F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7" name="Text 42">
          <a:extLst>
            <a:ext uri="{FF2B5EF4-FFF2-40B4-BE49-F238E27FC236}">
              <a16:creationId xmlns:a16="http://schemas.microsoft.com/office/drawing/2014/main" id="{0E18D850-FBCF-456B-9E10-23E6CEE8263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8" name="Text 1">
          <a:extLst>
            <a:ext uri="{FF2B5EF4-FFF2-40B4-BE49-F238E27FC236}">
              <a16:creationId xmlns:a16="http://schemas.microsoft.com/office/drawing/2014/main" id="{3D490D4B-5A0D-4217-AC53-C4CE3C6EB78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79" name="Text 2">
          <a:extLst>
            <a:ext uri="{FF2B5EF4-FFF2-40B4-BE49-F238E27FC236}">
              <a16:creationId xmlns:a16="http://schemas.microsoft.com/office/drawing/2014/main" id="{4BBA8119-0FDB-4FE9-A5A0-B389E6BD822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0" name="Text 3">
          <a:extLst>
            <a:ext uri="{FF2B5EF4-FFF2-40B4-BE49-F238E27FC236}">
              <a16:creationId xmlns:a16="http://schemas.microsoft.com/office/drawing/2014/main" id="{34FE5CC0-4607-4328-8B77-101D2A16374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1" name="Text 4">
          <a:extLst>
            <a:ext uri="{FF2B5EF4-FFF2-40B4-BE49-F238E27FC236}">
              <a16:creationId xmlns:a16="http://schemas.microsoft.com/office/drawing/2014/main" id="{A9864077-0483-4F9C-9D59-6076C3FBB57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2" name="Text 5">
          <a:extLst>
            <a:ext uri="{FF2B5EF4-FFF2-40B4-BE49-F238E27FC236}">
              <a16:creationId xmlns:a16="http://schemas.microsoft.com/office/drawing/2014/main" id="{8B834809-E9BA-40D8-AFAC-760710F2D97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3" name="Text 6">
          <a:extLst>
            <a:ext uri="{FF2B5EF4-FFF2-40B4-BE49-F238E27FC236}">
              <a16:creationId xmlns:a16="http://schemas.microsoft.com/office/drawing/2014/main" id="{97CD3E72-EAE8-4DF0-B687-B04E7B48BE7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4" name="Text 7">
          <a:extLst>
            <a:ext uri="{FF2B5EF4-FFF2-40B4-BE49-F238E27FC236}">
              <a16:creationId xmlns:a16="http://schemas.microsoft.com/office/drawing/2014/main" id="{E321AC1F-8F50-4C78-9A2C-805EC18CAAB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5" name="Text 8">
          <a:extLst>
            <a:ext uri="{FF2B5EF4-FFF2-40B4-BE49-F238E27FC236}">
              <a16:creationId xmlns:a16="http://schemas.microsoft.com/office/drawing/2014/main" id="{23D56757-5CC5-48DF-8B5D-52ECEC72EDF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6" name="Text 9">
          <a:extLst>
            <a:ext uri="{FF2B5EF4-FFF2-40B4-BE49-F238E27FC236}">
              <a16:creationId xmlns:a16="http://schemas.microsoft.com/office/drawing/2014/main" id="{11E4B94A-455F-4E03-85F4-B4D727730E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7" name="Text 10">
          <a:extLst>
            <a:ext uri="{FF2B5EF4-FFF2-40B4-BE49-F238E27FC236}">
              <a16:creationId xmlns:a16="http://schemas.microsoft.com/office/drawing/2014/main" id="{CABB4D1B-3CD7-4EC9-8C91-750DC1E5BCF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8" name="Text 11">
          <a:extLst>
            <a:ext uri="{FF2B5EF4-FFF2-40B4-BE49-F238E27FC236}">
              <a16:creationId xmlns:a16="http://schemas.microsoft.com/office/drawing/2014/main" id="{B632356C-429C-4185-966B-782D3CBBB0A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89" name="Text 12">
          <a:extLst>
            <a:ext uri="{FF2B5EF4-FFF2-40B4-BE49-F238E27FC236}">
              <a16:creationId xmlns:a16="http://schemas.microsoft.com/office/drawing/2014/main" id="{8DDDCF2E-E752-4DE3-9B06-55A03BD0F79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0" name="Text 13">
          <a:extLst>
            <a:ext uri="{FF2B5EF4-FFF2-40B4-BE49-F238E27FC236}">
              <a16:creationId xmlns:a16="http://schemas.microsoft.com/office/drawing/2014/main" id="{5456C402-45A2-4679-923D-1495AA6614D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1" name="Text 14">
          <a:extLst>
            <a:ext uri="{FF2B5EF4-FFF2-40B4-BE49-F238E27FC236}">
              <a16:creationId xmlns:a16="http://schemas.microsoft.com/office/drawing/2014/main" id="{AC2BA002-20C7-4E46-A94E-F7A976B7CC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2" name="Text 15">
          <a:extLst>
            <a:ext uri="{FF2B5EF4-FFF2-40B4-BE49-F238E27FC236}">
              <a16:creationId xmlns:a16="http://schemas.microsoft.com/office/drawing/2014/main" id="{0E585892-3104-4A76-BCBA-74F43704982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3" name="Text 16">
          <a:extLst>
            <a:ext uri="{FF2B5EF4-FFF2-40B4-BE49-F238E27FC236}">
              <a16:creationId xmlns:a16="http://schemas.microsoft.com/office/drawing/2014/main" id="{0BCB6896-421B-4CCE-9A11-CC76B61584C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4" name="Text 17">
          <a:extLst>
            <a:ext uri="{FF2B5EF4-FFF2-40B4-BE49-F238E27FC236}">
              <a16:creationId xmlns:a16="http://schemas.microsoft.com/office/drawing/2014/main" id="{AF0E5C09-4E33-43F5-9719-7D11E2099DD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5" name="Text 18">
          <a:extLst>
            <a:ext uri="{FF2B5EF4-FFF2-40B4-BE49-F238E27FC236}">
              <a16:creationId xmlns:a16="http://schemas.microsoft.com/office/drawing/2014/main" id="{1E1BC130-857E-403F-9EEE-A7D1591DC9F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6" name="Text 19">
          <a:extLst>
            <a:ext uri="{FF2B5EF4-FFF2-40B4-BE49-F238E27FC236}">
              <a16:creationId xmlns:a16="http://schemas.microsoft.com/office/drawing/2014/main" id="{B7031CDF-8FDB-4C3B-8595-9125F319238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7" name="Text 20">
          <a:extLst>
            <a:ext uri="{FF2B5EF4-FFF2-40B4-BE49-F238E27FC236}">
              <a16:creationId xmlns:a16="http://schemas.microsoft.com/office/drawing/2014/main" id="{DB3B6DA9-75C1-415B-8AE9-180E308E17E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8" name="Text 21">
          <a:extLst>
            <a:ext uri="{FF2B5EF4-FFF2-40B4-BE49-F238E27FC236}">
              <a16:creationId xmlns:a16="http://schemas.microsoft.com/office/drawing/2014/main" id="{765B6791-29EE-4356-B8F4-5D3A728EE52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699" name="Text 22">
          <a:extLst>
            <a:ext uri="{FF2B5EF4-FFF2-40B4-BE49-F238E27FC236}">
              <a16:creationId xmlns:a16="http://schemas.microsoft.com/office/drawing/2014/main" id="{3C804123-FBC8-48AD-ABA4-184A54EA81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0" name="Text 23">
          <a:extLst>
            <a:ext uri="{FF2B5EF4-FFF2-40B4-BE49-F238E27FC236}">
              <a16:creationId xmlns:a16="http://schemas.microsoft.com/office/drawing/2014/main" id="{F529003F-0756-4B85-9A13-9FDD86EB8FA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1" name="Text 24">
          <a:extLst>
            <a:ext uri="{FF2B5EF4-FFF2-40B4-BE49-F238E27FC236}">
              <a16:creationId xmlns:a16="http://schemas.microsoft.com/office/drawing/2014/main" id="{9F1022FF-0799-4DF0-BC43-CC2B9145AE9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2" name="Text 25">
          <a:extLst>
            <a:ext uri="{FF2B5EF4-FFF2-40B4-BE49-F238E27FC236}">
              <a16:creationId xmlns:a16="http://schemas.microsoft.com/office/drawing/2014/main" id="{73281192-9527-468E-92B4-5DC8D5A10F9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3" name="Text 26">
          <a:extLst>
            <a:ext uri="{FF2B5EF4-FFF2-40B4-BE49-F238E27FC236}">
              <a16:creationId xmlns:a16="http://schemas.microsoft.com/office/drawing/2014/main" id="{88CB7E0F-8A38-4BBC-8F45-E05E87DE52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4" name="Text 27">
          <a:extLst>
            <a:ext uri="{FF2B5EF4-FFF2-40B4-BE49-F238E27FC236}">
              <a16:creationId xmlns:a16="http://schemas.microsoft.com/office/drawing/2014/main" id="{2F6A7C45-C8FE-4767-AEAE-574CA9B5D7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5" name="Text 28">
          <a:extLst>
            <a:ext uri="{FF2B5EF4-FFF2-40B4-BE49-F238E27FC236}">
              <a16:creationId xmlns:a16="http://schemas.microsoft.com/office/drawing/2014/main" id="{4DB2E2B3-1408-4157-B737-D9CF4F7395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6" name="Text 29">
          <a:extLst>
            <a:ext uri="{FF2B5EF4-FFF2-40B4-BE49-F238E27FC236}">
              <a16:creationId xmlns:a16="http://schemas.microsoft.com/office/drawing/2014/main" id="{5BEAD9D0-5D20-4725-842D-22BAD46FC9E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7" name="Text 30">
          <a:extLst>
            <a:ext uri="{FF2B5EF4-FFF2-40B4-BE49-F238E27FC236}">
              <a16:creationId xmlns:a16="http://schemas.microsoft.com/office/drawing/2014/main" id="{7B9F4257-06A3-46AC-93BD-CDA716360F5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8" name="Text 31">
          <a:extLst>
            <a:ext uri="{FF2B5EF4-FFF2-40B4-BE49-F238E27FC236}">
              <a16:creationId xmlns:a16="http://schemas.microsoft.com/office/drawing/2014/main" id="{7C97E59F-0ECB-4111-B46E-A4E6395D04C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09" name="Text 32">
          <a:extLst>
            <a:ext uri="{FF2B5EF4-FFF2-40B4-BE49-F238E27FC236}">
              <a16:creationId xmlns:a16="http://schemas.microsoft.com/office/drawing/2014/main" id="{80663AF1-BFD5-4806-961D-59D60C5C674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0" name="Text 33">
          <a:extLst>
            <a:ext uri="{FF2B5EF4-FFF2-40B4-BE49-F238E27FC236}">
              <a16:creationId xmlns:a16="http://schemas.microsoft.com/office/drawing/2014/main" id="{89647D63-A53A-454E-BFB6-35796ED432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1" name="Text 34">
          <a:extLst>
            <a:ext uri="{FF2B5EF4-FFF2-40B4-BE49-F238E27FC236}">
              <a16:creationId xmlns:a16="http://schemas.microsoft.com/office/drawing/2014/main" id="{12FBC05B-7616-47EE-B51F-D4638338816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2" name="Text 35">
          <a:extLst>
            <a:ext uri="{FF2B5EF4-FFF2-40B4-BE49-F238E27FC236}">
              <a16:creationId xmlns:a16="http://schemas.microsoft.com/office/drawing/2014/main" id="{CF9EA630-6C70-4161-96FD-B3686666BAF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3" name="Text 36">
          <a:extLst>
            <a:ext uri="{FF2B5EF4-FFF2-40B4-BE49-F238E27FC236}">
              <a16:creationId xmlns:a16="http://schemas.microsoft.com/office/drawing/2014/main" id="{88DCC415-2717-419C-83D5-AADD5923E1B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4" name="Text 37">
          <a:extLst>
            <a:ext uri="{FF2B5EF4-FFF2-40B4-BE49-F238E27FC236}">
              <a16:creationId xmlns:a16="http://schemas.microsoft.com/office/drawing/2014/main" id="{5B10F0E7-D2A7-4BD2-8EDB-AB13613408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5" name="Text 38">
          <a:extLst>
            <a:ext uri="{FF2B5EF4-FFF2-40B4-BE49-F238E27FC236}">
              <a16:creationId xmlns:a16="http://schemas.microsoft.com/office/drawing/2014/main" id="{A1B37790-F68C-40C2-8EE8-9EB6A77453F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6" name="Text 39">
          <a:extLst>
            <a:ext uri="{FF2B5EF4-FFF2-40B4-BE49-F238E27FC236}">
              <a16:creationId xmlns:a16="http://schemas.microsoft.com/office/drawing/2014/main" id="{2BF5C261-C040-407A-A890-652E2DF7FCA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7" name="Text 40">
          <a:extLst>
            <a:ext uri="{FF2B5EF4-FFF2-40B4-BE49-F238E27FC236}">
              <a16:creationId xmlns:a16="http://schemas.microsoft.com/office/drawing/2014/main" id="{8F8F6330-C19F-4C94-B9F1-52FA5315A0C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8" name="Text 41">
          <a:extLst>
            <a:ext uri="{FF2B5EF4-FFF2-40B4-BE49-F238E27FC236}">
              <a16:creationId xmlns:a16="http://schemas.microsoft.com/office/drawing/2014/main" id="{626C8CE9-2A3B-4C55-9547-71D316C8B82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19" name="Text 42">
          <a:extLst>
            <a:ext uri="{FF2B5EF4-FFF2-40B4-BE49-F238E27FC236}">
              <a16:creationId xmlns:a16="http://schemas.microsoft.com/office/drawing/2014/main" id="{D0FAA351-38A6-462A-A325-99E9C95DD3E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0" name="Text 1">
          <a:extLst>
            <a:ext uri="{FF2B5EF4-FFF2-40B4-BE49-F238E27FC236}">
              <a16:creationId xmlns:a16="http://schemas.microsoft.com/office/drawing/2014/main" id="{B2A90459-94B8-4D3D-B576-4140DD60CC5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1" name="Text 2">
          <a:extLst>
            <a:ext uri="{FF2B5EF4-FFF2-40B4-BE49-F238E27FC236}">
              <a16:creationId xmlns:a16="http://schemas.microsoft.com/office/drawing/2014/main" id="{3BE60AC5-30BB-4416-AD15-7CCA0C10439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2" name="Text 3">
          <a:extLst>
            <a:ext uri="{FF2B5EF4-FFF2-40B4-BE49-F238E27FC236}">
              <a16:creationId xmlns:a16="http://schemas.microsoft.com/office/drawing/2014/main" id="{C87B8AED-E2E2-4191-B384-E1E047D32E1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3" name="Text 4">
          <a:extLst>
            <a:ext uri="{FF2B5EF4-FFF2-40B4-BE49-F238E27FC236}">
              <a16:creationId xmlns:a16="http://schemas.microsoft.com/office/drawing/2014/main" id="{6DF53309-014A-4ABE-828F-311E3A69E8C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4" name="Text 5">
          <a:extLst>
            <a:ext uri="{FF2B5EF4-FFF2-40B4-BE49-F238E27FC236}">
              <a16:creationId xmlns:a16="http://schemas.microsoft.com/office/drawing/2014/main" id="{22B18F07-BFBC-4728-AFEB-0818F04D5F5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5" name="Text 6">
          <a:extLst>
            <a:ext uri="{FF2B5EF4-FFF2-40B4-BE49-F238E27FC236}">
              <a16:creationId xmlns:a16="http://schemas.microsoft.com/office/drawing/2014/main" id="{81A10209-69A4-48A3-B4F7-661F61CC372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6" name="Text 7">
          <a:extLst>
            <a:ext uri="{FF2B5EF4-FFF2-40B4-BE49-F238E27FC236}">
              <a16:creationId xmlns:a16="http://schemas.microsoft.com/office/drawing/2014/main" id="{8ECF3F73-AB70-4DA4-BB64-0F50B51AC78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7" name="Text 8">
          <a:extLst>
            <a:ext uri="{FF2B5EF4-FFF2-40B4-BE49-F238E27FC236}">
              <a16:creationId xmlns:a16="http://schemas.microsoft.com/office/drawing/2014/main" id="{CB98CB4B-E8B7-4C54-81D5-DA6117C44A6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8" name="Text 9">
          <a:extLst>
            <a:ext uri="{FF2B5EF4-FFF2-40B4-BE49-F238E27FC236}">
              <a16:creationId xmlns:a16="http://schemas.microsoft.com/office/drawing/2014/main" id="{24B63F99-3EC0-4204-8B92-D9727E0041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29" name="Text 10">
          <a:extLst>
            <a:ext uri="{FF2B5EF4-FFF2-40B4-BE49-F238E27FC236}">
              <a16:creationId xmlns:a16="http://schemas.microsoft.com/office/drawing/2014/main" id="{D6F70476-DEF9-4490-B3E0-5D5889D08B9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0" name="Text 11">
          <a:extLst>
            <a:ext uri="{FF2B5EF4-FFF2-40B4-BE49-F238E27FC236}">
              <a16:creationId xmlns:a16="http://schemas.microsoft.com/office/drawing/2014/main" id="{C0D288E3-67E1-46CC-9D5A-D2B0E15C804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1" name="Text 12">
          <a:extLst>
            <a:ext uri="{FF2B5EF4-FFF2-40B4-BE49-F238E27FC236}">
              <a16:creationId xmlns:a16="http://schemas.microsoft.com/office/drawing/2014/main" id="{AFBB2110-E197-4777-8D26-58A78310152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2" name="Text 13">
          <a:extLst>
            <a:ext uri="{FF2B5EF4-FFF2-40B4-BE49-F238E27FC236}">
              <a16:creationId xmlns:a16="http://schemas.microsoft.com/office/drawing/2014/main" id="{EC3EDBC8-DFC5-44B8-B10B-CE00319C12D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3" name="Text 14">
          <a:extLst>
            <a:ext uri="{FF2B5EF4-FFF2-40B4-BE49-F238E27FC236}">
              <a16:creationId xmlns:a16="http://schemas.microsoft.com/office/drawing/2014/main" id="{4559E9F5-D02E-40E4-9089-A03A717FEE3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4" name="Text 15">
          <a:extLst>
            <a:ext uri="{FF2B5EF4-FFF2-40B4-BE49-F238E27FC236}">
              <a16:creationId xmlns:a16="http://schemas.microsoft.com/office/drawing/2014/main" id="{4896E6BB-3739-45CE-BB15-E03AA3E889D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5" name="Text 16">
          <a:extLst>
            <a:ext uri="{FF2B5EF4-FFF2-40B4-BE49-F238E27FC236}">
              <a16:creationId xmlns:a16="http://schemas.microsoft.com/office/drawing/2014/main" id="{0EDE63AD-7149-4423-95FD-8BFB244CA3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6" name="Text 17">
          <a:extLst>
            <a:ext uri="{FF2B5EF4-FFF2-40B4-BE49-F238E27FC236}">
              <a16:creationId xmlns:a16="http://schemas.microsoft.com/office/drawing/2014/main" id="{D1E5403B-E767-4C88-97D0-E2D83FB26B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7" name="Text 18">
          <a:extLst>
            <a:ext uri="{FF2B5EF4-FFF2-40B4-BE49-F238E27FC236}">
              <a16:creationId xmlns:a16="http://schemas.microsoft.com/office/drawing/2014/main" id="{2F9BEAAA-DEE3-4BC7-807C-7AB919F633C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8" name="Text 19">
          <a:extLst>
            <a:ext uri="{FF2B5EF4-FFF2-40B4-BE49-F238E27FC236}">
              <a16:creationId xmlns:a16="http://schemas.microsoft.com/office/drawing/2014/main" id="{C71170B9-D8A1-4701-83D9-5ABEC61093C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39" name="Text 20">
          <a:extLst>
            <a:ext uri="{FF2B5EF4-FFF2-40B4-BE49-F238E27FC236}">
              <a16:creationId xmlns:a16="http://schemas.microsoft.com/office/drawing/2014/main" id="{935929A4-3912-4BCA-900D-A5386402E7E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0" name="Text 21">
          <a:extLst>
            <a:ext uri="{FF2B5EF4-FFF2-40B4-BE49-F238E27FC236}">
              <a16:creationId xmlns:a16="http://schemas.microsoft.com/office/drawing/2014/main" id="{04386B74-EBDA-4184-8A9B-06B859E429B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1" name="Text 22">
          <a:extLst>
            <a:ext uri="{FF2B5EF4-FFF2-40B4-BE49-F238E27FC236}">
              <a16:creationId xmlns:a16="http://schemas.microsoft.com/office/drawing/2014/main" id="{FBD428F9-96CD-4D85-BAD8-AB2B68D84AF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2" name="Text 23">
          <a:extLst>
            <a:ext uri="{FF2B5EF4-FFF2-40B4-BE49-F238E27FC236}">
              <a16:creationId xmlns:a16="http://schemas.microsoft.com/office/drawing/2014/main" id="{BED35A9B-F9BD-4896-9EAB-6D80FA81811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3" name="Text 24">
          <a:extLst>
            <a:ext uri="{FF2B5EF4-FFF2-40B4-BE49-F238E27FC236}">
              <a16:creationId xmlns:a16="http://schemas.microsoft.com/office/drawing/2014/main" id="{F70CA8B7-858D-4293-8C9D-DF05D9741C6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4" name="Text 25">
          <a:extLst>
            <a:ext uri="{FF2B5EF4-FFF2-40B4-BE49-F238E27FC236}">
              <a16:creationId xmlns:a16="http://schemas.microsoft.com/office/drawing/2014/main" id="{EE0E188F-C859-4E00-AE0A-66D4AF413CF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5" name="Text 26">
          <a:extLst>
            <a:ext uri="{FF2B5EF4-FFF2-40B4-BE49-F238E27FC236}">
              <a16:creationId xmlns:a16="http://schemas.microsoft.com/office/drawing/2014/main" id="{C18EAF2D-1D65-48FE-B789-A53CC2BB28A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6" name="Text 27">
          <a:extLst>
            <a:ext uri="{FF2B5EF4-FFF2-40B4-BE49-F238E27FC236}">
              <a16:creationId xmlns:a16="http://schemas.microsoft.com/office/drawing/2014/main" id="{7B931345-BEFB-434C-BCF5-128EF35C74A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7" name="Text 28">
          <a:extLst>
            <a:ext uri="{FF2B5EF4-FFF2-40B4-BE49-F238E27FC236}">
              <a16:creationId xmlns:a16="http://schemas.microsoft.com/office/drawing/2014/main" id="{38452A6E-4394-477F-98D6-DD6BE9977D7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8" name="Text 29">
          <a:extLst>
            <a:ext uri="{FF2B5EF4-FFF2-40B4-BE49-F238E27FC236}">
              <a16:creationId xmlns:a16="http://schemas.microsoft.com/office/drawing/2014/main" id="{D5D2D4E3-A91C-4718-BE5F-5E54D694B20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49" name="Text 30">
          <a:extLst>
            <a:ext uri="{FF2B5EF4-FFF2-40B4-BE49-F238E27FC236}">
              <a16:creationId xmlns:a16="http://schemas.microsoft.com/office/drawing/2014/main" id="{78F37DEB-F4CC-425B-817B-F9666015DB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0" name="Text 31">
          <a:extLst>
            <a:ext uri="{FF2B5EF4-FFF2-40B4-BE49-F238E27FC236}">
              <a16:creationId xmlns:a16="http://schemas.microsoft.com/office/drawing/2014/main" id="{1B192C0D-FDBA-4A97-8B25-A81E9DD386E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1" name="Text 32">
          <a:extLst>
            <a:ext uri="{FF2B5EF4-FFF2-40B4-BE49-F238E27FC236}">
              <a16:creationId xmlns:a16="http://schemas.microsoft.com/office/drawing/2014/main" id="{7FB7657C-8DE8-44A5-820A-EE60378BA3E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2" name="Text 33">
          <a:extLst>
            <a:ext uri="{FF2B5EF4-FFF2-40B4-BE49-F238E27FC236}">
              <a16:creationId xmlns:a16="http://schemas.microsoft.com/office/drawing/2014/main" id="{F8E01BA9-8FA1-4CAA-B8FD-D591C52374D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3" name="Text 34">
          <a:extLst>
            <a:ext uri="{FF2B5EF4-FFF2-40B4-BE49-F238E27FC236}">
              <a16:creationId xmlns:a16="http://schemas.microsoft.com/office/drawing/2014/main" id="{5FD124C7-FAAC-4D25-8075-DC0B2F9C2F5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4" name="Text 35">
          <a:extLst>
            <a:ext uri="{FF2B5EF4-FFF2-40B4-BE49-F238E27FC236}">
              <a16:creationId xmlns:a16="http://schemas.microsoft.com/office/drawing/2014/main" id="{B3D0073B-D915-4305-BF80-7146AAC8406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5" name="Text 36">
          <a:extLst>
            <a:ext uri="{FF2B5EF4-FFF2-40B4-BE49-F238E27FC236}">
              <a16:creationId xmlns:a16="http://schemas.microsoft.com/office/drawing/2014/main" id="{7F1EEDD0-CFF8-4D45-8124-1CEF7992AA8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6" name="Text 37">
          <a:extLst>
            <a:ext uri="{FF2B5EF4-FFF2-40B4-BE49-F238E27FC236}">
              <a16:creationId xmlns:a16="http://schemas.microsoft.com/office/drawing/2014/main" id="{A7C10E29-96D0-44D4-8CDF-2EF52ADF898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7" name="Text 38">
          <a:extLst>
            <a:ext uri="{FF2B5EF4-FFF2-40B4-BE49-F238E27FC236}">
              <a16:creationId xmlns:a16="http://schemas.microsoft.com/office/drawing/2014/main" id="{6071A686-358C-4797-ABE6-991EFA2FE8E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8" name="Text 39">
          <a:extLst>
            <a:ext uri="{FF2B5EF4-FFF2-40B4-BE49-F238E27FC236}">
              <a16:creationId xmlns:a16="http://schemas.microsoft.com/office/drawing/2014/main" id="{36039736-7E2E-4D17-8AF1-9B7F09E47CE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59" name="Text 40">
          <a:extLst>
            <a:ext uri="{FF2B5EF4-FFF2-40B4-BE49-F238E27FC236}">
              <a16:creationId xmlns:a16="http://schemas.microsoft.com/office/drawing/2014/main" id="{60E4C791-3E2B-42FE-9DAC-68FC55EB190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0" name="Text 41">
          <a:extLst>
            <a:ext uri="{FF2B5EF4-FFF2-40B4-BE49-F238E27FC236}">
              <a16:creationId xmlns:a16="http://schemas.microsoft.com/office/drawing/2014/main" id="{0A3A078E-07B1-4649-A367-F958D6F8806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1" name="Text 42">
          <a:extLst>
            <a:ext uri="{FF2B5EF4-FFF2-40B4-BE49-F238E27FC236}">
              <a16:creationId xmlns:a16="http://schemas.microsoft.com/office/drawing/2014/main" id="{3BFB61E5-D293-4AD3-A6F4-6AC4D7926D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2" name="Text 1">
          <a:extLst>
            <a:ext uri="{FF2B5EF4-FFF2-40B4-BE49-F238E27FC236}">
              <a16:creationId xmlns:a16="http://schemas.microsoft.com/office/drawing/2014/main" id="{9B8E2B3D-339A-4D61-A1B7-44AE2AA657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3" name="Text 2">
          <a:extLst>
            <a:ext uri="{FF2B5EF4-FFF2-40B4-BE49-F238E27FC236}">
              <a16:creationId xmlns:a16="http://schemas.microsoft.com/office/drawing/2014/main" id="{BEDF68CB-8917-456F-82AC-A70FAFD6BB8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4" name="Text 3">
          <a:extLst>
            <a:ext uri="{FF2B5EF4-FFF2-40B4-BE49-F238E27FC236}">
              <a16:creationId xmlns:a16="http://schemas.microsoft.com/office/drawing/2014/main" id="{BA890531-4905-4EC8-B569-01FDD00D74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5" name="Text 4">
          <a:extLst>
            <a:ext uri="{FF2B5EF4-FFF2-40B4-BE49-F238E27FC236}">
              <a16:creationId xmlns:a16="http://schemas.microsoft.com/office/drawing/2014/main" id="{FDDF3B9F-4CFD-412C-B83D-5F64D90BF61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6" name="Text 5">
          <a:extLst>
            <a:ext uri="{FF2B5EF4-FFF2-40B4-BE49-F238E27FC236}">
              <a16:creationId xmlns:a16="http://schemas.microsoft.com/office/drawing/2014/main" id="{C4252BD5-8BC1-4263-B2C3-092A881018B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7" name="Text 6">
          <a:extLst>
            <a:ext uri="{FF2B5EF4-FFF2-40B4-BE49-F238E27FC236}">
              <a16:creationId xmlns:a16="http://schemas.microsoft.com/office/drawing/2014/main" id="{6A0872B8-9099-4E2E-9AFE-4F02D666871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8" name="Text 7">
          <a:extLst>
            <a:ext uri="{FF2B5EF4-FFF2-40B4-BE49-F238E27FC236}">
              <a16:creationId xmlns:a16="http://schemas.microsoft.com/office/drawing/2014/main" id="{D68B2CC9-34DE-4FEB-BCFD-DDD2C133FD9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69" name="Text 8">
          <a:extLst>
            <a:ext uri="{FF2B5EF4-FFF2-40B4-BE49-F238E27FC236}">
              <a16:creationId xmlns:a16="http://schemas.microsoft.com/office/drawing/2014/main" id="{C2C26C1E-A6D5-4960-96A5-9D18638426F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0" name="Text 9">
          <a:extLst>
            <a:ext uri="{FF2B5EF4-FFF2-40B4-BE49-F238E27FC236}">
              <a16:creationId xmlns:a16="http://schemas.microsoft.com/office/drawing/2014/main" id="{69E320AB-FE44-4807-AFA4-0472606CEBF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1" name="Text 10">
          <a:extLst>
            <a:ext uri="{FF2B5EF4-FFF2-40B4-BE49-F238E27FC236}">
              <a16:creationId xmlns:a16="http://schemas.microsoft.com/office/drawing/2014/main" id="{82C1968F-69E0-45FD-9648-F7370B80081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2" name="Text 11">
          <a:extLst>
            <a:ext uri="{FF2B5EF4-FFF2-40B4-BE49-F238E27FC236}">
              <a16:creationId xmlns:a16="http://schemas.microsoft.com/office/drawing/2014/main" id="{2FFFBF78-7344-4E69-99B9-0C3C89E508A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3" name="Text 12">
          <a:extLst>
            <a:ext uri="{FF2B5EF4-FFF2-40B4-BE49-F238E27FC236}">
              <a16:creationId xmlns:a16="http://schemas.microsoft.com/office/drawing/2014/main" id="{39BC0ABA-5905-4AEF-92EC-86DA3705D9C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4" name="Text 13">
          <a:extLst>
            <a:ext uri="{FF2B5EF4-FFF2-40B4-BE49-F238E27FC236}">
              <a16:creationId xmlns:a16="http://schemas.microsoft.com/office/drawing/2014/main" id="{499B6F46-AD51-43E2-AFA8-9AF12AAAF58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5" name="Text 14">
          <a:extLst>
            <a:ext uri="{FF2B5EF4-FFF2-40B4-BE49-F238E27FC236}">
              <a16:creationId xmlns:a16="http://schemas.microsoft.com/office/drawing/2014/main" id="{BCB830C5-479F-4DA0-A391-B4646DBFC8D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6" name="Text 15">
          <a:extLst>
            <a:ext uri="{FF2B5EF4-FFF2-40B4-BE49-F238E27FC236}">
              <a16:creationId xmlns:a16="http://schemas.microsoft.com/office/drawing/2014/main" id="{1A430359-43EA-43E6-A1FC-5C7BF15D3A6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7" name="Text 16">
          <a:extLst>
            <a:ext uri="{FF2B5EF4-FFF2-40B4-BE49-F238E27FC236}">
              <a16:creationId xmlns:a16="http://schemas.microsoft.com/office/drawing/2014/main" id="{14A8883C-F35D-4610-81B6-E0A2FAF51C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8" name="Text 17">
          <a:extLst>
            <a:ext uri="{FF2B5EF4-FFF2-40B4-BE49-F238E27FC236}">
              <a16:creationId xmlns:a16="http://schemas.microsoft.com/office/drawing/2014/main" id="{0DFAE05D-547B-4F3A-BEAA-7C25D182B8C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79" name="Text 18">
          <a:extLst>
            <a:ext uri="{FF2B5EF4-FFF2-40B4-BE49-F238E27FC236}">
              <a16:creationId xmlns:a16="http://schemas.microsoft.com/office/drawing/2014/main" id="{7154E37B-7335-4157-A03B-C43835AC200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0" name="Text 19">
          <a:extLst>
            <a:ext uri="{FF2B5EF4-FFF2-40B4-BE49-F238E27FC236}">
              <a16:creationId xmlns:a16="http://schemas.microsoft.com/office/drawing/2014/main" id="{A93743E6-E9C8-4036-B485-ADF9B867F1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1" name="Text 20">
          <a:extLst>
            <a:ext uri="{FF2B5EF4-FFF2-40B4-BE49-F238E27FC236}">
              <a16:creationId xmlns:a16="http://schemas.microsoft.com/office/drawing/2014/main" id="{BC9DE2CD-535A-4772-8A57-33A25541E85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2" name="Text 21">
          <a:extLst>
            <a:ext uri="{FF2B5EF4-FFF2-40B4-BE49-F238E27FC236}">
              <a16:creationId xmlns:a16="http://schemas.microsoft.com/office/drawing/2014/main" id="{08B860FF-DBCB-4D93-8D76-DD945CC86D6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3" name="Text 22">
          <a:extLst>
            <a:ext uri="{FF2B5EF4-FFF2-40B4-BE49-F238E27FC236}">
              <a16:creationId xmlns:a16="http://schemas.microsoft.com/office/drawing/2014/main" id="{EA9365DE-6AC9-43CF-A85B-0DBA87A4D67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4" name="Text 23">
          <a:extLst>
            <a:ext uri="{FF2B5EF4-FFF2-40B4-BE49-F238E27FC236}">
              <a16:creationId xmlns:a16="http://schemas.microsoft.com/office/drawing/2014/main" id="{13220386-A536-438B-B6D0-1F9E7A667D9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5" name="Text 24">
          <a:extLst>
            <a:ext uri="{FF2B5EF4-FFF2-40B4-BE49-F238E27FC236}">
              <a16:creationId xmlns:a16="http://schemas.microsoft.com/office/drawing/2014/main" id="{98B2D9E0-8936-4AE2-AD87-99CBE534C5D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6" name="Text 25">
          <a:extLst>
            <a:ext uri="{FF2B5EF4-FFF2-40B4-BE49-F238E27FC236}">
              <a16:creationId xmlns:a16="http://schemas.microsoft.com/office/drawing/2014/main" id="{9B9535AA-D218-4C98-9C80-99EBFE72F16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7" name="Text 26">
          <a:extLst>
            <a:ext uri="{FF2B5EF4-FFF2-40B4-BE49-F238E27FC236}">
              <a16:creationId xmlns:a16="http://schemas.microsoft.com/office/drawing/2014/main" id="{AC5BBC1B-9785-4604-B7FA-DC912C85E47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8" name="Text 27">
          <a:extLst>
            <a:ext uri="{FF2B5EF4-FFF2-40B4-BE49-F238E27FC236}">
              <a16:creationId xmlns:a16="http://schemas.microsoft.com/office/drawing/2014/main" id="{19C0F620-6290-4DD6-8F71-9EE07711DDD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89" name="Text 28">
          <a:extLst>
            <a:ext uri="{FF2B5EF4-FFF2-40B4-BE49-F238E27FC236}">
              <a16:creationId xmlns:a16="http://schemas.microsoft.com/office/drawing/2014/main" id="{8D2C9C2B-EBDC-444C-B93F-D116968E560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0" name="Text 29">
          <a:extLst>
            <a:ext uri="{FF2B5EF4-FFF2-40B4-BE49-F238E27FC236}">
              <a16:creationId xmlns:a16="http://schemas.microsoft.com/office/drawing/2014/main" id="{89B1612D-E927-4839-AC67-11E93B3DE9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1" name="Text 30">
          <a:extLst>
            <a:ext uri="{FF2B5EF4-FFF2-40B4-BE49-F238E27FC236}">
              <a16:creationId xmlns:a16="http://schemas.microsoft.com/office/drawing/2014/main" id="{BB729306-3E2A-4409-AA6D-A3A170DA9EE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2" name="Text 31">
          <a:extLst>
            <a:ext uri="{FF2B5EF4-FFF2-40B4-BE49-F238E27FC236}">
              <a16:creationId xmlns:a16="http://schemas.microsoft.com/office/drawing/2014/main" id="{AD725E8A-6D15-43A8-B298-C8CF0713F08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3" name="Text 32">
          <a:extLst>
            <a:ext uri="{FF2B5EF4-FFF2-40B4-BE49-F238E27FC236}">
              <a16:creationId xmlns:a16="http://schemas.microsoft.com/office/drawing/2014/main" id="{055BFC7A-2924-4A8F-BD49-87C45668805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4" name="Text 33">
          <a:extLst>
            <a:ext uri="{FF2B5EF4-FFF2-40B4-BE49-F238E27FC236}">
              <a16:creationId xmlns:a16="http://schemas.microsoft.com/office/drawing/2014/main" id="{0FFE70AB-C9FE-4950-84FA-06A159DFCF2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5" name="Text 34">
          <a:extLst>
            <a:ext uri="{FF2B5EF4-FFF2-40B4-BE49-F238E27FC236}">
              <a16:creationId xmlns:a16="http://schemas.microsoft.com/office/drawing/2014/main" id="{C0A68D7C-EBDB-460B-A671-EC19AC92E5F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6" name="Text 35">
          <a:extLst>
            <a:ext uri="{FF2B5EF4-FFF2-40B4-BE49-F238E27FC236}">
              <a16:creationId xmlns:a16="http://schemas.microsoft.com/office/drawing/2014/main" id="{C38AC95B-03C7-4D17-A1DC-C6C67B58ED0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7" name="Text 36">
          <a:extLst>
            <a:ext uri="{FF2B5EF4-FFF2-40B4-BE49-F238E27FC236}">
              <a16:creationId xmlns:a16="http://schemas.microsoft.com/office/drawing/2014/main" id="{2C88FBF8-CF68-481A-B249-A288F3037B4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8" name="Text 37">
          <a:extLst>
            <a:ext uri="{FF2B5EF4-FFF2-40B4-BE49-F238E27FC236}">
              <a16:creationId xmlns:a16="http://schemas.microsoft.com/office/drawing/2014/main" id="{B08F5D5B-6028-4464-9427-36D3E7BBA6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799" name="Text 38">
          <a:extLst>
            <a:ext uri="{FF2B5EF4-FFF2-40B4-BE49-F238E27FC236}">
              <a16:creationId xmlns:a16="http://schemas.microsoft.com/office/drawing/2014/main" id="{50C2ED07-9128-4D4C-94AE-47776EE95E7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0" name="Text 39">
          <a:extLst>
            <a:ext uri="{FF2B5EF4-FFF2-40B4-BE49-F238E27FC236}">
              <a16:creationId xmlns:a16="http://schemas.microsoft.com/office/drawing/2014/main" id="{2D4D6679-1D56-4897-A557-74EFED25F3E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1" name="Text 40">
          <a:extLst>
            <a:ext uri="{FF2B5EF4-FFF2-40B4-BE49-F238E27FC236}">
              <a16:creationId xmlns:a16="http://schemas.microsoft.com/office/drawing/2014/main" id="{C052534C-73E0-47D7-B26C-E25829219CB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2" name="Text 41">
          <a:extLst>
            <a:ext uri="{FF2B5EF4-FFF2-40B4-BE49-F238E27FC236}">
              <a16:creationId xmlns:a16="http://schemas.microsoft.com/office/drawing/2014/main" id="{8C24AA92-434C-44A1-8231-7918A52C682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3" name="Text 42">
          <a:extLst>
            <a:ext uri="{FF2B5EF4-FFF2-40B4-BE49-F238E27FC236}">
              <a16:creationId xmlns:a16="http://schemas.microsoft.com/office/drawing/2014/main" id="{0FA8FF22-BA80-4D53-9E8B-2853799F139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4" name="Text 1">
          <a:extLst>
            <a:ext uri="{FF2B5EF4-FFF2-40B4-BE49-F238E27FC236}">
              <a16:creationId xmlns:a16="http://schemas.microsoft.com/office/drawing/2014/main" id="{4BEC8717-8743-4521-BBE2-236E67DFFD1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5" name="Text 2">
          <a:extLst>
            <a:ext uri="{FF2B5EF4-FFF2-40B4-BE49-F238E27FC236}">
              <a16:creationId xmlns:a16="http://schemas.microsoft.com/office/drawing/2014/main" id="{21AFDC69-9AEA-49E2-995E-00DB24D6E4E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6" name="Text 3">
          <a:extLst>
            <a:ext uri="{FF2B5EF4-FFF2-40B4-BE49-F238E27FC236}">
              <a16:creationId xmlns:a16="http://schemas.microsoft.com/office/drawing/2014/main" id="{63C06D77-E9D4-4370-9054-26BDCE1895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7" name="Text 4">
          <a:extLst>
            <a:ext uri="{FF2B5EF4-FFF2-40B4-BE49-F238E27FC236}">
              <a16:creationId xmlns:a16="http://schemas.microsoft.com/office/drawing/2014/main" id="{4495F6A0-8A62-4465-B009-9060EE8E2C5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8" name="Text 5">
          <a:extLst>
            <a:ext uri="{FF2B5EF4-FFF2-40B4-BE49-F238E27FC236}">
              <a16:creationId xmlns:a16="http://schemas.microsoft.com/office/drawing/2014/main" id="{C866D12A-4531-4240-87D6-847CC756FB1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09" name="Text 6">
          <a:extLst>
            <a:ext uri="{FF2B5EF4-FFF2-40B4-BE49-F238E27FC236}">
              <a16:creationId xmlns:a16="http://schemas.microsoft.com/office/drawing/2014/main" id="{2A8EC4A8-252D-4558-811B-B492D2E01FB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0" name="Text 7">
          <a:extLst>
            <a:ext uri="{FF2B5EF4-FFF2-40B4-BE49-F238E27FC236}">
              <a16:creationId xmlns:a16="http://schemas.microsoft.com/office/drawing/2014/main" id="{F93BAB86-C501-4B03-87E8-35D09115F1B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1" name="Text 8">
          <a:extLst>
            <a:ext uri="{FF2B5EF4-FFF2-40B4-BE49-F238E27FC236}">
              <a16:creationId xmlns:a16="http://schemas.microsoft.com/office/drawing/2014/main" id="{FA9F7887-1BC5-479F-A1C9-C26B6EC0141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2" name="Text 9">
          <a:extLst>
            <a:ext uri="{FF2B5EF4-FFF2-40B4-BE49-F238E27FC236}">
              <a16:creationId xmlns:a16="http://schemas.microsoft.com/office/drawing/2014/main" id="{741C23D7-4EFA-4B28-9EEF-A3041261446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3" name="Text 10">
          <a:extLst>
            <a:ext uri="{FF2B5EF4-FFF2-40B4-BE49-F238E27FC236}">
              <a16:creationId xmlns:a16="http://schemas.microsoft.com/office/drawing/2014/main" id="{F9853402-8EEC-4E96-8DEF-00A2C1746D9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4" name="Text 11">
          <a:extLst>
            <a:ext uri="{FF2B5EF4-FFF2-40B4-BE49-F238E27FC236}">
              <a16:creationId xmlns:a16="http://schemas.microsoft.com/office/drawing/2014/main" id="{7CD8A1AD-0FE3-4EA6-ADB5-C9ED80C0886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5" name="Text 12">
          <a:extLst>
            <a:ext uri="{FF2B5EF4-FFF2-40B4-BE49-F238E27FC236}">
              <a16:creationId xmlns:a16="http://schemas.microsoft.com/office/drawing/2014/main" id="{38C13B39-D055-4D3F-ACE0-900A62BB9C5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6" name="Text 13">
          <a:extLst>
            <a:ext uri="{FF2B5EF4-FFF2-40B4-BE49-F238E27FC236}">
              <a16:creationId xmlns:a16="http://schemas.microsoft.com/office/drawing/2014/main" id="{0F28508D-3035-4938-9B5A-042E99EDCCE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7" name="Text 14">
          <a:extLst>
            <a:ext uri="{FF2B5EF4-FFF2-40B4-BE49-F238E27FC236}">
              <a16:creationId xmlns:a16="http://schemas.microsoft.com/office/drawing/2014/main" id="{47BB1162-228D-4F96-9ACD-6B7022D875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8" name="Text 15">
          <a:extLst>
            <a:ext uri="{FF2B5EF4-FFF2-40B4-BE49-F238E27FC236}">
              <a16:creationId xmlns:a16="http://schemas.microsoft.com/office/drawing/2014/main" id="{6431061D-7EA8-4561-A9F7-D436C76B659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19" name="Text 16">
          <a:extLst>
            <a:ext uri="{FF2B5EF4-FFF2-40B4-BE49-F238E27FC236}">
              <a16:creationId xmlns:a16="http://schemas.microsoft.com/office/drawing/2014/main" id="{9E53FE59-27D5-4BF0-A223-2ABD52BD81B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0" name="Text 17">
          <a:extLst>
            <a:ext uri="{FF2B5EF4-FFF2-40B4-BE49-F238E27FC236}">
              <a16:creationId xmlns:a16="http://schemas.microsoft.com/office/drawing/2014/main" id="{0B678009-41B7-420D-82BE-14636FB21BA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1" name="Text 18">
          <a:extLst>
            <a:ext uri="{FF2B5EF4-FFF2-40B4-BE49-F238E27FC236}">
              <a16:creationId xmlns:a16="http://schemas.microsoft.com/office/drawing/2014/main" id="{E495E886-2FC2-4E9A-8642-4166C784D95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2" name="Text 19">
          <a:extLst>
            <a:ext uri="{FF2B5EF4-FFF2-40B4-BE49-F238E27FC236}">
              <a16:creationId xmlns:a16="http://schemas.microsoft.com/office/drawing/2014/main" id="{C34C07B2-E326-44A4-8E50-111F4611361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3" name="Text 20">
          <a:extLst>
            <a:ext uri="{FF2B5EF4-FFF2-40B4-BE49-F238E27FC236}">
              <a16:creationId xmlns:a16="http://schemas.microsoft.com/office/drawing/2014/main" id="{E6730310-150C-42F9-90FF-2E770A651C2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4" name="Text 21">
          <a:extLst>
            <a:ext uri="{FF2B5EF4-FFF2-40B4-BE49-F238E27FC236}">
              <a16:creationId xmlns:a16="http://schemas.microsoft.com/office/drawing/2014/main" id="{3E861B4B-2B48-4052-AC6B-094E6A5A137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5" name="Text 22">
          <a:extLst>
            <a:ext uri="{FF2B5EF4-FFF2-40B4-BE49-F238E27FC236}">
              <a16:creationId xmlns:a16="http://schemas.microsoft.com/office/drawing/2014/main" id="{3D30BFC8-1133-4262-9ACF-CCFC7946578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6" name="Text 23">
          <a:extLst>
            <a:ext uri="{FF2B5EF4-FFF2-40B4-BE49-F238E27FC236}">
              <a16:creationId xmlns:a16="http://schemas.microsoft.com/office/drawing/2014/main" id="{1766D299-1180-4A3B-B580-09B2D5497EF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7" name="Text 24">
          <a:extLst>
            <a:ext uri="{FF2B5EF4-FFF2-40B4-BE49-F238E27FC236}">
              <a16:creationId xmlns:a16="http://schemas.microsoft.com/office/drawing/2014/main" id="{D3ECA0C2-C1FD-4D51-A995-F4D218C2FF9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8" name="Text 25">
          <a:extLst>
            <a:ext uri="{FF2B5EF4-FFF2-40B4-BE49-F238E27FC236}">
              <a16:creationId xmlns:a16="http://schemas.microsoft.com/office/drawing/2014/main" id="{6E78DFF5-8BA1-429E-958C-BB4716CFF3B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29" name="Text 26">
          <a:extLst>
            <a:ext uri="{FF2B5EF4-FFF2-40B4-BE49-F238E27FC236}">
              <a16:creationId xmlns:a16="http://schemas.microsoft.com/office/drawing/2014/main" id="{F5F4C7E2-66FF-4BE9-8C3A-A9B9B8FE281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0" name="Text 27">
          <a:extLst>
            <a:ext uri="{FF2B5EF4-FFF2-40B4-BE49-F238E27FC236}">
              <a16:creationId xmlns:a16="http://schemas.microsoft.com/office/drawing/2014/main" id="{8A48DE1E-0A94-4534-99B7-AA063C4CF6C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1" name="Text 28">
          <a:extLst>
            <a:ext uri="{FF2B5EF4-FFF2-40B4-BE49-F238E27FC236}">
              <a16:creationId xmlns:a16="http://schemas.microsoft.com/office/drawing/2014/main" id="{2B9BB0D0-939F-419A-919C-1008C7EF601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2" name="Text 29">
          <a:extLst>
            <a:ext uri="{FF2B5EF4-FFF2-40B4-BE49-F238E27FC236}">
              <a16:creationId xmlns:a16="http://schemas.microsoft.com/office/drawing/2014/main" id="{A4BC2991-E995-44D8-B77E-DD76D6E7119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3" name="Text 30">
          <a:extLst>
            <a:ext uri="{FF2B5EF4-FFF2-40B4-BE49-F238E27FC236}">
              <a16:creationId xmlns:a16="http://schemas.microsoft.com/office/drawing/2014/main" id="{12B59AC4-9F3C-4706-95D3-6ABE43FF6AA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4" name="Text 31">
          <a:extLst>
            <a:ext uri="{FF2B5EF4-FFF2-40B4-BE49-F238E27FC236}">
              <a16:creationId xmlns:a16="http://schemas.microsoft.com/office/drawing/2014/main" id="{1AD8EFBC-A81A-411A-912F-84B83D252F1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5" name="Text 32">
          <a:extLst>
            <a:ext uri="{FF2B5EF4-FFF2-40B4-BE49-F238E27FC236}">
              <a16:creationId xmlns:a16="http://schemas.microsoft.com/office/drawing/2014/main" id="{B2FA5B94-AEA1-4B3D-BDBA-06A94ECA94F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6" name="Text 33">
          <a:extLst>
            <a:ext uri="{FF2B5EF4-FFF2-40B4-BE49-F238E27FC236}">
              <a16:creationId xmlns:a16="http://schemas.microsoft.com/office/drawing/2014/main" id="{9E696437-D314-4248-A086-BA683E81BE6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7" name="Text 34">
          <a:extLst>
            <a:ext uri="{FF2B5EF4-FFF2-40B4-BE49-F238E27FC236}">
              <a16:creationId xmlns:a16="http://schemas.microsoft.com/office/drawing/2014/main" id="{A6385DF2-B609-4C18-9FF0-66181C0A7ED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8" name="Text 35">
          <a:extLst>
            <a:ext uri="{FF2B5EF4-FFF2-40B4-BE49-F238E27FC236}">
              <a16:creationId xmlns:a16="http://schemas.microsoft.com/office/drawing/2014/main" id="{22D43074-8AAA-4394-A958-70FA916B62E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39" name="Text 36">
          <a:extLst>
            <a:ext uri="{FF2B5EF4-FFF2-40B4-BE49-F238E27FC236}">
              <a16:creationId xmlns:a16="http://schemas.microsoft.com/office/drawing/2014/main" id="{15F5DF98-D160-450B-B0E2-34469C5A304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0" name="Text 37">
          <a:extLst>
            <a:ext uri="{FF2B5EF4-FFF2-40B4-BE49-F238E27FC236}">
              <a16:creationId xmlns:a16="http://schemas.microsoft.com/office/drawing/2014/main" id="{3C464117-3F86-4532-A9FB-D6ECB4BE82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1" name="Text 38">
          <a:extLst>
            <a:ext uri="{FF2B5EF4-FFF2-40B4-BE49-F238E27FC236}">
              <a16:creationId xmlns:a16="http://schemas.microsoft.com/office/drawing/2014/main" id="{042A0382-C01E-47D2-8F81-07B57A8902C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2" name="Text 39">
          <a:extLst>
            <a:ext uri="{FF2B5EF4-FFF2-40B4-BE49-F238E27FC236}">
              <a16:creationId xmlns:a16="http://schemas.microsoft.com/office/drawing/2014/main" id="{0AE4D716-7FF8-4524-87A7-9A6D52F7CDB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3" name="Text 40">
          <a:extLst>
            <a:ext uri="{FF2B5EF4-FFF2-40B4-BE49-F238E27FC236}">
              <a16:creationId xmlns:a16="http://schemas.microsoft.com/office/drawing/2014/main" id="{65A11F42-0CA3-408C-B96D-F8DFC658F4C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4" name="Text 41">
          <a:extLst>
            <a:ext uri="{FF2B5EF4-FFF2-40B4-BE49-F238E27FC236}">
              <a16:creationId xmlns:a16="http://schemas.microsoft.com/office/drawing/2014/main" id="{53461638-D2CB-45D2-8518-6011FD1053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5" name="Text 42">
          <a:extLst>
            <a:ext uri="{FF2B5EF4-FFF2-40B4-BE49-F238E27FC236}">
              <a16:creationId xmlns:a16="http://schemas.microsoft.com/office/drawing/2014/main" id="{ABD9B867-739E-4429-8804-0E5BE557612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6" name="Text 1">
          <a:extLst>
            <a:ext uri="{FF2B5EF4-FFF2-40B4-BE49-F238E27FC236}">
              <a16:creationId xmlns:a16="http://schemas.microsoft.com/office/drawing/2014/main" id="{5EFC1FFB-8EFD-4EA9-BC43-0D6FE771882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7" name="Text 2">
          <a:extLst>
            <a:ext uri="{FF2B5EF4-FFF2-40B4-BE49-F238E27FC236}">
              <a16:creationId xmlns:a16="http://schemas.microsoft.com/office/drawing/2014/main" id="{2F5D9840-6489-4F45-B8F2-E094A26D025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8" name="Text 3">
          <a:extLst>
            <a:ext uri="{FF2B5EF4-FFF2-40B4-BE49-F238E27FC236}">
              <a16:creationId xmlns:a16="http://schemas.microsoft.com/office/drawing/2014/main" id="{F2E44B26-DC3B-44F4-A7B3-508420DBC07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49" name="Text 4">
          <a:extLst>
            <a:ext uri="{FF2B5EF4-FFF2-40B4-BE49-F238E27FC236}">
              <a16:creationId xmlns:a16="http://schemas.microsoft.com/office/drawing/2014/main" id="{EABB10BF-C019-422F-A4F7-2926E9FE509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0" name="Text 5">
          <a:extLst>
            <a:ext uri="{FF2B5EF4-FFF2-40B4-BE49-F238E27FC236}">
              <a16:creationId xmlns:a16="http://schemas.microsoft.com/office/drawing/2014/main" id="{88A1F1A9-210F-4073-B4E1-A36B8511B8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1" name="Text 6">
          <a:extLst>
            <a:ext uri="{FF2B5EF4-FFF2-40B4-BE49-F238E27FC236}">
              <a16:creationId xmlns:a16="http://schemas.microsoft.com/office/drawing/2014/main" id="{6DFBF95A-515B-475A-B9CF-84515199C20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2" name="Text 7">
          <a:extLst>
            <a:ext uri="{FF2B5EF4-FFF2-40B4-BE49-F238E27FC236}">
              <a16:creationId xmlns:a16="http://schemas.microsoft.com/office/drawing/2014/main" id="{7DF15E15-E30A-45F9-9C39-A88E8A20EEF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3" name="Text 8">
          <a:extLst>
            <a:ext uri="{FF2B5EF4-FFF2-40B4-BE49-F238E27FC236}">
              <a16:creationId xmlns:a16="http://schemas.microsoft.com/office/drawing/2014/main" id="{06446984-80C8-4936-9FE0-44301FDD67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4" name="Text 9">
          <a:extLst>
            <a:ext uri="{FF2B5EF4-FFF2-40B4-BE49-F238E27FC236}">
              <a16:creationId xmlns:a16="http://schemas.microsoft.com/office/drawing/2014/main" id="{B50720FB-1A33-4904-B807-9D48856D8F7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5" name="Text 10">
          <a:extLst>
            <a:ext uri="{FF2B5EF4-FFF2-40B4-BE49-F238E27FC236}">
              <a16:creationId xmlns:a16="http://schemas.microsoft.com/office/drawing/2014/main" id="{D701BCBA-5C7D-497C-9E6D-6269536688F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6" name="Text 11">
          <a:extLst>
            <a:ext uri="{FF2B5EF4-FFF2-40B4-BE49-F238E27FC236}">
              <a16:creationId xmlns:a16="http://schemas.microsoft.com/office/drawing/2014/main" id="{69EDFF7B-2924-497A-AB40-43CDF385850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7" name="Text 12">
          <a:extLst>
            <a:ext uri="{FF2B5EF4-FFF2-40B4-BE49-F238E27FC236}">
              <a16:creationId xmlns:a16="http://schemas.microsoft.com/office/drawing/2014/main" id="{B3C39A15-8AD6-41D6-89A2-0FE86BE3670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8" name="Text 13">
          <a:extLst>
            <a:ext uri="{FF2B5EF4-FFF2-40B4-BE49-F238E27FC236}">
              <a16:creationId xmlns:a16="http://schemas.microsoft.com/office/drawing/2014/main" id="{8347DAD8-4C7E-44F2-A9F8-E5C03566CB4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59" name="Text 14">
          <a:extLst>
            <a:ext uri="{FF2B5EF4-FFF2-40B4-BE49-F238E27FC236}">
              <a16:creationId xmlns:a16="http://schemas.microsoft.com/office/drawing/2014/main" id="{D36D8FC5-5070-4C03-AC12-C0C026B7A62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0" name="Text 15">
          <a:extLst>
            <a:ext uri="{FF2B5EF4-FFF2-40B4-BE49-F238E27FC236}">
              <a16:creationId xmlns:a16="http://schemas.microsoft.com/office/drawing/2014/main" id="{A5EE349B-3DEE-47D9-948F-F12FA2D4BCB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1" name="Text 16">
          <a:extLst>
            <a:ext uri="{FF2B5EF4-FFF2-40B4-BE49-F238E27FC236}">
              <a16:creationId xmlns:a16="http://schemas.microsoft.com/office/drawing/2014/main" id="{9FCCD84E-1D1D-4DFB-A0F6-C59293D0DF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2" name="Text 17">
          <a:extLst>
            <a:ext uri="{FF2B5EF4-FFF2-40B4-BE49-F238E27FC236}">
              <a16:creationId xmlns:a16="http://schemas.microsoft.com/office/drawing/2014/main" id="{DB2555B8-F1CB-47D9-BCF7-F8D751DBFF4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3" name="Text 18">
          <a:extLst>
            <a:ext uri="{FF2B5EF4-FFF2-40B4-BE49-F238E27FC236}">
              <a16:creationId xmlns:a16="http://schemas.microsoft.com/office/drawing/2014/main" id="{D6A401A0-C22E-4357-9131-311FC7C76BE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4" name="Text 19">
          <a:extLst>
            <a:ext uri="{FF2B5EF4-FFF2-40B4-BE49-F238E27FC236}">
              <a16:creationId xmlns:a16="http://schemas.microsoft.com/office/drawing/2014/main" id="{32C103EF-CFD6-42BA-B57F-BDBEE9668BA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5" name="Text 20">
          <a:extLst>
            <a:ext uri="{FF2B5EF4-FFF2-40B4-BE49-F238E27FC236}">
              <a16:creationId xmlns:a16="http://schemas.microsoft.com/office/drawing/2014/main" id="{B60F23F8-2E69-473C-ADB7-0FBD012A631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6" name="Text 21">
          <a:extLst>
            <a:ext uri="{FF2B5EF4-FFF2-40B4-BE49-F238E27FC236}">
              <a16:creationId xmlns:a16="http://schemas.microsoft.com/office/drawing/2014/main" id="{44CC537F-C6D0-42D8-8A29-8AA305C996E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7" name="Text 22">
          <a:extLst>
            <a:ext uri="{FF2B5EF4-FFF2-40B4-BE49-F238E27FC236}">
              <a16:creationId xmlns:a16="http://schemas.microsoft.com/office/drawing/2014/main" id="{FD432475-6650-4C51-AFFA-9D9811267F6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8" name="Text 23">
          <a:extLst>
            <a:ext uri="{FF2B5EF4-FFF2-40B4-BE49-F238E27FC236}">
              <a16:creationId xmlns:a16="http://schemas.microsoft.com/office/drawing/2014/main" id="{69C162A9-A1C9-4014-B43D-424582D5C24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69" name="Text 24">
          <a:extLst>
            <a:ext uri="{FF2B5EF4-FFF2-40B4-BE49-F238E27FC236}">
              <a16:creationId xmlns:a16="http://schemas.microsoft.com/office/drawing/2014/main" id="{992E561D-DA6F-4445-A8E9-449625655B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0" name="Text 25">
          <a:extLst>
            <a:ext uri="{FF2B5EF4-FFF2-40B4-BE49-F238E27FC236}">
              <a16:creationId xmlns:a16="http://schemas.microsoft.com/office/drawing/2014/main" id="{F0541981-0075-4F64-9D6E-17A84A3501B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1" name="Text 26">
          <a:extLst>
            <a:ext uri="{FF2B5EF4-FFF2-40B4-BE49-F238E27FC236}">
              <a16:creationId xmlns:a16="http://schemas.microsoft.com/office/drawing/2014/main" id="{A6A7547B-C971-4894-9D3F-96937C9BB9E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2" name="Text 27">
          <a:extLst>
            <a:ext uri="{FF2B5EF4-FFF2-40B4-BE49-F238E27FC236}">
              <a16:creationId xmlns:a16="http://schemas.microsoft.com/office/drawing/2014/main" id="{993C7C24-3B69-4F32-9BDF-6059D71F2AC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3" name="Text 28">
          <a:extLst>
            <a:ext uri="{FF2B5EF4-FFF2-40B4-BE49-F238E27FC236}">
              <a16:creationId xmlns:a16="http://schemas.microsoft.com/office/drawing/2014/main" id="{1D1F47B5-DE1C-469D-86EC-7ABCB4E1711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4" name="Text 29">
          <a:extLst>
            <a:ext uri="{FF2B5EF4-FFF2-40B4-BE49-F238E27FC236}">
              <a16:creationId xmlns:a16="http://schemas.microsoft.com/office/drawing/2014/main" id="{47243C7D-397A-4841-9A2F-233B77A224F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5" name="Text 30">
          <a:extLst>
            <a:ext uri="{FF2B5EF4-FFF2-40B4-BE49-F238E27FC236}">
              <a16:creationId xmlns:a16="http://schemas.microsoft.com/office/drawing/2014/main" id="{D0025B3A-3CB2-4357-AD39-45AA62676C6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6" name="Text 31">
          <a:extLst>
            <a:ext uri="{FF2B5EF4-FFF2-40B4-BE49-F238E27FC236}">
              <a16:creationId xmlns:a16="http://schemas.microsoft.com/office/drawing/2014/main" id="{6C47588E-ED73-460C-A421-4E0F7A6E9FA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7" name="Text 32">
          <a:extLst>
            <a:ext uri="{FF2B5EF4-FFF2-40B4-BE49-F238E27FC236}">
              <a16:creationId xmlns:a16="http://schemas.microsoft.com/office/drawing/2014/main" id="{F9C89A20-E433-461C-AECD-6206C20FE1B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8" name="Text 33">
          <a:extLst>
            <a:ext uri="{FF2B5EF4-FFF2-40B4-BE49-F238E27FC236}">
              <a16:creationId xmlns:a16="http://schemas.microsoft.com/office/drawing/2014/main" id="{DD84596F-F8A9-409C-876B-654F3860699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79" name="Text 34">
          <a:extLst>
            <a:ext uri="{FF2B5EF4-FFF2-40B4-BE49-F238E27FC236}">
              <a16:creationId xmlns:a16="http://schemas.microsoft.com/office/drawing/2014/main" id="{BE1942FE-B042-4CB4-962A-547F7782950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0" name="Text 35">
          <a:extLst>
            <a:ext uri="{FF2B5EF4-FFF2-40B4-BE49-F238E27FC236}">
              <a16:creationId xmlns:a16="http://schemas.microsoft.com/office/drawing/2014/main" id="{3476ADF0-6DE8-492F-A186-59AB79A3003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1" name="Text 36">
          <a:extLst>
            <a:ext uri="{FF2B5EF4-FFF2-40B4-BE49-F238E27FC236}">
              <a16:creationId xmlns:a16="http://schemas.microsoft.com/office/drawing/2014/main" id="{5526A785-89D5-4A94-B54E-1ECA6FDA0F8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2" name="Text 37">
          <a:extLst>
            <a:ext uri="{FF2B5EF4-FFF2-40B4-BE49-F238E27FC236}">
              <a16:creationId xmlns:a16="http://schemas.microsoft.com/office/drawing/2014/main" id="{EB92A543-E2D1-4C6A-938E-1601EA481D5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3" name="Text 38">
          <a:extLst>
            <a:ext uri="{FF2B5EF4-FFF2-40B4-BE49-F238E27FC236}">
              <a16:creationId xmlns:a16="http://schemas.microsoft.com/office/drawing/2014/main" id="{7E6C5748-454F-4A46-A282-1F279B2695A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4" name="Text 39">
          <a:extLst>
            <a:ext uri="{FF2B5EF4-FFF2-40B4-BE49-F238E27FC236}">
              <a16:creationId xmlns:a16="http://schemas.microsoft.com/office/drawing/2014/main" id="{CF6023CF-3F28-46B4-AAD1-14D8DC6482A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5" name="Text 40">
          <a:extLst>
            <a:ext uri="{FF2B5EF4-FFF2-40B4-BE49-F238E27FC236}">
              <a16:creationId xmlns:a16="http://schemas.microsoft.com/office/drawing/2014/main" id="{B803333E-CA9F-4AED-9AEB-CBB6693E698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6" name="Text 41">
          <a:extLst>
            <a:ext uri="{FF2B5EF4-FFF2-40B4-BE49-F238E27FC236}">
              <a16:creationId xmlns:a16="http://schemas.microsoft.com/office/drawing/2014/main" id="{89DBC6EC-9F07-4AD0-A485-06C99086798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7" name="Text 42">
          <a:extLst>
            <a:ext uri="{FF2B5EF4-FFF2-40B4-BE49-F238E27FC236}">
              <a16:creationId xmlns:a16="http://schemas.microsoft.com/office/drawing/2014/main" id="{AF1DB67C-330D-4C96-9D83-6AAF3E33FFE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8" name="Text 1">
          <a:extLst>
            <a:ext uri="{FF2B5EF4-FFF2-40B4-BE49-F238E27FC236}">
              <a16:creationId xmlns:a16="http://schemas.microsoft.com/office/drawing/2014/main" id="{FD608A5A-B780-467F-87E8-460BC332E0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89" name="Text 2">
          <a:extLst>
            <a:ext uri="{FF2B5EF4-FFF2-40B4-BE49-F238E27FC236}">
              <a16:creationId xmlns:a16="http://schemas.microsoft.com/office/drawing/2014/main" id="{4C441235-7881-4ED4-99D1-C0D958A7B3A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0" name="Text 3">
          <a:extLst>
            <a:ext uri="{FF2B5EF4-FFF2-40B4-BE49-F238E27FC236}">
              <a16:creationId xmlns:a16="http://schemas.microsoft.com/office/drawing/2014/main" id="{EE51B532-8EF9-47CE-916A-C2E52DFB2D4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1" name="Text 4">
          <a:extLst>
            <a:ext uri="{FF2B5EF4-FFF2-40B4-BE49-F238E27FC236}">
              <a16:creationId xmlns:a16="http://schemas.microsoft.com/office/drawing/2014/main" id="{840A4299-5685-477B-BC90-8CE9F379199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2" name="Text 5">
          <a:extLst>
            <a:ext uri="{FF2B5EF4-FFF2-40B4-BE49-F238E27FC236}">
              <a16:creationId xmlns:a16="http://schemas.microsoft.com/office/drawing/2014/main" id="{FDCEA964-4C5E-4330-8D81-110EE42BA10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3" name="Text 6">
          <a:extLst>
            <a:ext uri="{FF2B5EF4-FFF2-40B4-BE49-F238E27FC236}">
              <a16:creationId xmlns:a16="http://schemas.microsoft.com/office/drawing/2014/main" id="{D7285845-D8C1-4BD1-9594-84E054A62E6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4" name="Text 7">
          <a:extLst>
            <a:ext uri="{FF2B5EF4-FFF2-40B4-BE49-F238E27FC236}">
              <a16:creationId xmlns:a16="http://schemas.microsoft.com/office/drawing/2014/main" id="{139DA0A9-0E1F-474C-A839-4AEE4A51DF6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5" name="Text 8">
          <a:extLst>
            <a:ext uri="{FF2B5EF4-FFF2-40B4-BE49-F238E27FC236}">
              <a16:creationId xmlns:a16="http://schemas.microsoft.com/office/drawing/2014/main" id="{3ADD3129-2A3F-425C-A394-15897DE033D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6" name="Text 9">
          <a:extLst>
            <a:ext uri="{FF2B5EF4-FFF2-40B4-BE49-F238E27FC236}">
              <a16:creationId xmlns:a16="http://schemas.microsoft.com/office/drawing/2014/main" id="{117245F3-74B4-4458-BB73-051CC8394FC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7" name="Text 10">
          <a:extLst>
            <a:ext uri="{FF2B5EF4-FFF2-40B4-BE49-F238E27FC236}">
              <a16:creationId xmlns:a16="http://schemas.microsoft.com/office/drawing/2014/main" id="{7853CD23-7382-4348-957D-69CA65B5A16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8" name="Text 11">
          <a:extLst>
            <a:ext uri="{FF2B5EF4-FFF2-40B4-BE49-F238E27FC236}">
              <a16:creationId xmlns:a16="http://schemas.microsoft.com/office/drawing/2014/main" id="{D0B28EDF-4BF3-4557-8DDC-7EF8BAEF532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899" name="Text 12">
          <a:extLst>
            <a:ext uri="{FF2B5EF4-FFF2-40B4-BE49-F238E27FC236}">
              <a16:creationId xmlns:a16="http://schemas.microsoft.com/office/drawing/2014/main" id="{D7B35A79-122B-44BC-AFBB-3D27079CDF9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0" name="Text 13">
          <a:extLst>
            <a:ext uri="{FF2B5EF4-FFF2-40B4-BE49-F238E27FC236}">
              <a16:creationId xmlns:a16="http://schemas.microsoft.com/office/drawing/2014/main" id="{417B9302-FE39-4D98-A84F-14959596105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1" name="Text 14">
          <a:extLst>
            <a:ext uri="{FF2B5EF4-FFF2-40B4-BE49-F238E27FC236}">
              <a16:creationId xmlns:a16="http://schemas.microsoft.com/office/drawing/2014/main" id="{67BE40E3-00BF-4C75-BFFD-151B016012C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2" name="Text 15">
          <a:extLst>
            <a:ext uri="{FF2B5EF4-FFF2-40B4-BE49-F238E27FC236}">
              <a16:creationId xmlns:a16="http://schemas.microsoft.com/office/drawing/2014/main" id="{8AEBD0C7-AA16-4A07-B0EC-D59A36EF10B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3" name="Text 16">
          <a:extLst>
            <a:ext uri="{FF2B5EF4-FFF2-40B4-BE49-F238E27FC236}">
              <a16:creationId xmlns:a16="http://schemas.microsoft.com/office/drawing/2014/main" id="{8DC17EC4-0329-4274-B8B2-1ECAD8FA089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4" name="Text 17">
          <a:extLst>
            <a:ext uri="{FF2B5EF4-FFF2-40B4-BE49-F238E27FC236}">
              <a16:creationId xmlns:a16="http://schemas.microsoft.com/office/drawing/2014/main" id="{89BBC9D1-AE90-4FED-842A-901F07DBC13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5" name="Text 18">
          <a:extLst>
            <a:ext uri="{FF2B5EF4-FFF2-40B4-BE49-F238E27FC236}">
              <a16:creationId xmlns:a16="http://schemas.microsoft.com/office/drawing/2014/main" id="{D5FBD0A9-0591-4644-92F6-8063B7D6C7E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6" name="Text 19">
          <a:extLst>
            <a:ext uri="{FF2B5EF4-FFF2-40B4-BE49-F238E27FC236}">
              <a16:creationId xmlns:a16="http://schemas.microsoft.com/office/drawing/2014/main" id="{0D7559C5-73AE-4E1F-88BA-DCDF7D4B365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7" name="Text 20">
          <a:extLst>
            <a:ext uri="{FF2B5EF4-FFF2-40B4-BE49-F238E27FC236}">
              <a16:creationId xmlns:a16="http://schemas.microsoft.com/office/drawing/2014/main" id="{EF9876DB-3591-4634-854D-AC504DC80F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8" name="Text 21">
          <a:extLst>
            <a:ext uri="{FF2B5EF4-FFF2-40B4-BE49-F238E27FC236}">
              <a16:creationId xmlns:a16="http://schemas.microsoft.com/office/drawing/2014/main" id="{C5F3FCB5-4DD3-4298-AF42-6B25C2B2AC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09" name="Text 22">
          <a:extLst>
            <a:ext uri="{FF2B5EF4-FFF2-40B4-BE49-F238E27FC236}">
              <a16:creationId xmlns:a16="http://schemas.microsoft.com/office/drawing/2014/main" id="{DD222ADD-7932-4610-A830-E8DAB7BEB80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0" name="Text 23">
          <a:extLst>
            <a:ext uri="{FF2B5EF4-FFF2-40B4-BE49-F238E27FC236}">
              <a16:creationId xmlns:a16="http://schemas.microsoft.com/office/drawing/2014/main" id="{F4B0BA19-0053-4445-88E9-23347A41C72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1" name="Text 24">
          <a:extLst>
            <a:ext uri="{FF2B5EF4-FFF2-40B4-BE49-F238E27FC236}">
              <a16:creationId xmlns:a16="http://schemas.microsoft.com/office/drawing/2014/main" id="{0B7B6A3F-A311-4DCD-B29A-F1F1ADD618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2" name="Text 25">
          <a:extLst>
            <a:ext uri="{FF2B5EF4-FFF2-40B4-BE49-F238E27FC236}">
              <a16:creationId xmlns:a16="http://schemas.microsoft.com/office/drawing/2014/main" id="{413CBE7F-4189-4D4D-9C29-2EF6D3C98A8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3" name="Text 26">
          <a:extLst>
            <a:ext uri="{FF2B5EF4-FFF2-40B4-BE49-F238E27FC236}">
              <a16:creationId xmlns:a16="http://schemas.microsoft.com/office/drawing/2014/main" id="{D1B14DB2-B0E4-4BA1-9F61-9E915FD8ABB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4" name="Text 27">
          <a:extLst>
            <a:ext uri="{FF2B5EF4-FFF2-40B4-BE49-F238E27FC236}">
              <a16:creationId xmlns:a16="http://schemas.microsoft.com/office/drawing/2014/main" id="{92FC1073-4F2C-420D-A39E-C616350D379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5" name="Text 28">
          <a:extLst>
            <a:ext uri="{FF2B5EF4-FFF2-40B4-BE49-F238E27FC236}">
              <a16:creationId xmlns:a16="http://schemas.microsoft.com/office/drawing/2014/main" id="{B71B9ABD-313C-489E-BBDF-FDE24DEB04A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6" name="Text 29">
          <a:extLst>
            <a:ext uri="{FF2B5EF4-FFF2-40B4-BE49-F238E27FC236}">
              <a16:creationId xmlns:a16="http://schemas.microsoft.com/office/drawing/2014/main" id="{EC7278DC-DACC-45AC-88B8-154F475F449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7" name="Text 30">
          <a:extLst>
            <a:ext uri="{FF2B5EF4-FFF2-40B4-BE49-F238E27FC236}">
              <a16:creationId xmlns:a16="http://schemas.microsoft.com/office/drawing/2014/main" id="{A91526CB-EE50-4F10-86CC-716594DDCC5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8" name="Text 31">
          <a:extLst>
            <a:ext uri="{FF2B5EF4-FFF2-40B4-BE49-F238E27FC236}">
              <a16:creationId xmlns:a16="http://schemas.microsoft.com/office/drawing/2014/main" id="{41D75553-C9CD-4753-A318-15E2643BCEC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19" name="Text 32">
          <a:extLst>
            <a:ext uri="{FF2B5EF4-FFF2-40B4-BE49-F238E27FC236}">
              <a16:creationId xmlns:a16="http://schemas.microsoft.com/office/drawing/2014/main" id="{9A80B9C3-0AD9-428D-AFF2-5BCEFF90942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0" name="Text 33">
          <a:extLst>
            <a:ext uri="{FF2B5EF4-FFF2-40B4-BE49-F238E27FC236}">
              <a16:creationId xmlns:a16="http://schemas.microsoft.com/office/drawing/2014/main" id="{F3E9138D-1EB9-4AE0-AC54-492EA82E362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1" name="Text 34">
          <a:extLst>
            <a:ext uri="{FF2B5EF4-FFF2-40B4-BE49-F238E27FC236}">
              <a16:creationId xmlns:a16="http://schemas.microsoft.com/office/drawing/2014/main" id="{F96C6A11-C632-4C66-BE32-14B52186E28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2" name="Text 35">
          <a:extLst>
            <a:ext uri="{FF2B5EF4-FFF2-40B4-BE49-F238E27FC236}">
              <a16:creationId xmlns:a16="http://schemas.microsoft.com/office/drawing/2014/main" id="{950D7985-D89C-4FA5-B7F3-4315102CC1D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3" name="Text 36">
          <a:extLst>
            <a:ext uri="{FF2B5EF4-FFF2-40B4-BE49-F238E27FC236}">
              <a16:creationId xmlns:a16="http://schemas.microsoft.com/office/drawing/2014/main" id="{7580B91C-3789-4828-AEBD-0D8115F6D78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4" name="Text 37">
          <a:extLst>
            <a:ext uri="{FF2B5EF4-FFF2-40B4-BE49-F238E27FC236}">
              <a16:creationId xmlns:a16="http://schemas.microsoft.com/office/drawing/2014/main" id="{036A5812-99EB-4907-854F-5832953075A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5" name="Text 38">
          <a:extLst>
            <a:ext uri="{FF2B5EF4-FFF2-40B4-BE49-F238E27FC236}">
              <a16:creationId xmlns:a16="http://schemas.microsoft.com/office/drawing/2014/main" id="{8872F076-8A9C-4FFB-933F-3F1C21F6B95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6" name="Text 39">
          <a:extLst>
            <a:ext uri="{FF2B5EF4-FFF2-40B4-BE49-F238E27FC236}">
              <a16:creationId xmlns:a16="http://schemas.microsoft.com/office/drawing/2014/main" id="{B66664CA-A223-4505-BE3E-AA733CC4009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7" name="Text 40">
          <a:extLst>
            <a:ext uri="{FF2B5EF4-FFF2-40B4-BE49-F238E27FC236}">
              <a16:creationId xmlns:a16="http://schemas.microsoft.com/office/drawing/2014/main" id="{C84D9024-6A03-4D96-9C9C-D82D32CBF5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8" name="Text 41">
          <a:extLst>
            <a:ext uri="{FF2B5EF4-FFF2-40B4-BE49-F238E27FC236}">
              <a16:creationId xmlns:a16="http://schemas.microsoft.com/office/drawing/2014/main" id="{DC7BDBB3-DDB9-44CB-B0EC-4661DD55607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29" name="Text 42">
          <a:extLst>
            <a:ext uri="{FF2B5EF4-FFF2-40B4-BE49-F238E27FC236}">
              <a16:creationId xmlns:a16="http://schemas.microsoft.com/office/drawing/2014/main" id="{782B27CC-8B91-4327-84AA-B56EEA06F4A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0" name="Text 1">
          <a:extLst>
            <a:ext uri="{FF2B5EF4-FFF2-40B4-BE49-F238E27FC236}">
              <a16:creationId xmlns:a16="http://schemas.microsoft.com/office/drawing/2014/main" id="{E53B09B7-DB70-4D50-AEA4-F9EF3123FB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1" name="Text 2">
          <a:extLst>
            <a:ext uri="{FF2B5EF4-FFF2-40B4-BE49-F238E27FC236}">
              <a16:creationId xmlns:a16="http://schemas.microsoft.com/office/drawing/2014/main" id="{B7FD63C5-7B72-424D-965F-5754B0BDFAA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2" name="Text 3">
          <a:extLst>
            <a:ext uri="{FF2B5EF4-FFF2-40B4-BE49-F238E27FC236}">
              <a16:creationId xmlns:a16="http://schemas.microsoft.com/office/drawing/2014/main" id="{10FDA3B6-B68E-45F7-8358-7F50720ACD2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3" name="Text 4">
          <a:extLst>
            <a:ext uri="{FF2B5EF4-FFF2-40B4-BE49-F238E27FC236}">
              <a16:creationId xmlns:a16="http://schemas.microsoft.com/office/drawing/2014/main" id="{B03BBE10-C87A-4B3A-9351-C0C46F71E4A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4" name="Text 5">
          <a:extLst>
            <a:ext uri="{FF2B5EF4-FFF2-40B4-BE49-F238E27FC236}">
              <a16:creationId xmlns:a16="http://schemas.microsoft.com/office/drawing/2014/main" id="{493D4A05-DC6B-4B0D-B2DB-1DE11BB1650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5" name="Text 6">
          <a:extLst>
            <a:ext uri="{FF2B5EF4-FFF2-40B4-BE49-F238E27FC236}">
              <a16:creationId xmlns:a16="http://schemas.microsoft.com/office/drawing/2014/main" id="{CA456E7A-6662-44D9-94C7-6AA0178328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6" name="Text 7">
          <a:extLst>
            <a:ext uri="{FF2B5EF4-FFF2-40B4-BE49-F238E27FC236}">
              <a16:creationId xmlns:a16="http://schemas.microsoft.com/office/drawing/2014/main" id="{7FA715AB-E3AC-45AA-BA5A-D814965CEBF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7" name="Text 8">
          <a:extLst>
            <a:ext uri="{FF2B5EF4-FFF2-40B4-BE49-F238E27FC236}">
              <a16:creationId xmlns:a16="http://schemas.microsoft.com/office/drawing/2014/main" id="{CA375B03-623C-4252-9247-15ADE494CD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8" name="Text 9">
          <a:extLst>
            <a:ext uri="{FF2B5EF4-FFF2-40B4-BE49-F238E27FC236}">
              <a16:creationId xmlns:a16="http://schemas.microsoft.com/office/drawing/2014/main" id="{B5CC24FE-CB03-4864-8667-617EE77BC2C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39" name="Text 10">
          <a:extLst>
            <a:ext uri="{FF2B5EF4-FFF2-40B4-BE49-F238E27FC236}">
              <a16:creationId xmlns:a16="http://schemas.microsoft.com/office/drawing/2014/main" id="{8CE1423B-3886-4C20-A542-439F56CCEA0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0" name="Text 11">
          <a:extLst>
            <a:ext uri="{FF2B5EF4-FFF2-40B4-BE49-F238E27FC236}">
              <a16:creationId xmlns:a16="http://schemas.microsoft.com/office/drawing/2014/main" id="{9321D9D3-D8ED-4669-9E71-8DD7722E033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1" name="Text 12">
          <a:extLst>
            <a:ext uri="{FF2B5EF4-FFF2-40B4-BE49-F238E27FC236}">
              <a16:creationId xmlns:a16="http://schemas.microsoft.com/office/drawing/2014/main" id="{111FF9DC-B2B5-43A0-9439-D4C80FF95CB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2" name="Text 13">
          <a:extLst>
            <a:ext uri="{FF2B5EF4-FFF2-40B4-BE49-F238E27FC236}">
              <a16:creationId xmlns:a16="http://schemas.microsoft.com/office/drawing/2014/main" id="{160E61A8-CA8C-4786-95DC-70714E078F1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3" name="Text 14">
          <a:extLst>
            <a:ext uri="{FF2B5EF4-FFF2-40B4-BE49-F238E27FC236}">
              <a16:creationId xmlns:a16="http://schemas.microsoft.com/office/drawing/2014/main" id="{BA70AEBD-74FE-4DDA-9548-B5F35A6B64F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4" name="Text 15">
          <a:extLst>
            <a:ext uri="{FF2B5EF4-FFF2-40B4-BE49-F238E27FC236}">
              <a16:creationId xmlns:a16="http://schemas.microsoft.com/office/drawing/2014/main" id="{FF16AAA7-9AD3-415D-B8E5-BA3005A65D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5" name="Text 16">
          <a:extLst>
            <a:ext uri="{FF2B5EF4-FFF2-40B4-BE49-F238E27FC236}">
              <a16:creationId xmlns:a16="http://schemas.microsoft.com/office/drawing/2014/main" id="{49C19277-F81F-4518-B53B-10545250A77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6" name="Text 17">
          <a:extLst>
            <a:ext uri="{FF2B5EF4-FFF2-40B4-BE49-F238E27FC236}">
              <a16:creationId xmlns:a16="http://schemas.microsoft.com/office/drawing/2014/main" id="{100AC671-7793-44E2-B677-D9BEF1E674D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7" name="Text 18">
          <a:extLst>
            <a:ext uri="{FF2B5EF4-FFF2-40B4-BE49-F238E27FC236}">
              <a16:creationId xmlns:a16="http://schemas.microsoft.com/office/drawing/2014/main" id="{D453D494-632D-48F7-9419-169E8C5AAE5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8" name="Text 19">
          <a:extLst>
            <a:ext uri="{FF2B5EF4-FFF2-40B4-BE49-F238E27FC236}">
              <a16:creationId xmlns:a16="http://schemas.microsoft.com/office/drawing/2014/main" id="{5D9F52A8-6037-4678-A29F-22ED8FAB0B2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49" name="Text 20">
          <a:extLst>
            <a:ext uri="{FF2B5EF4-FFF2-40B4-BE49-F238E27FC236}">
              <a16:creationId xmlns:a16="http://schemas.microsoft.com/office/drawing/2014/main" id="{7AB87B69-D0A4-459B-BB20-F20804B718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0" name="Text 21">
          <a:extLst>
            <a:ext uri="{FF2B5EF4-FFF2-40B4-BE49-F238E27FC236}">
              <a16:creationId xmlns:a16="http://schemas.microsoft.com/office/drawing/2014/main" id="{90F3EEDF-26BA-46EC-A500-F97D1BB67A6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1" name="Text 22">
          <a:extLst>
            <a:ext uri="{FF2B5EF4-FFF2-40B4-BE49-F238E27FC236}">
              <a16:creationId xmlns:a16="http://schemas.microsoft.com/office/drawing/2014/main" id="{452B7EAB-208B-4571-BB7C-9D68E80F210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2" name="Text 23">
          <a:extLst>
            <a:ext uri="{FF2B5EF4-FFF2-40B4-BE49-F238E27FC236}">
              <a16:creationId xmlns:a16="http://schemas.microsoft.com/office/drawing/2014/main" id="{9D14F842-CE9E-4C71-8B8B-6C153531DE6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3" name="Text 24">
          <a:extLst>
            <a:ext uri="{FF2B5EF4-FFF2-40B4-BE49-F238E27FC236}">
              <a16:creationId xmlns:a16="http://schemas.microsoft.com/office/drawing/2014/main" id="{CED24B84-C668-4586-91EE-05750D6240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4" name="Text 25">
          <a:extLst>
            <a:ext uri="{FF2B5EF4-FFF2-40B4-BE49-F238E27FC236}">
              <a16:creationId xmlns:a16="http://schemas.microsoft.com/office/drawing/2014/main" id="{5F40F6F4-3F71-4246-B723-72FAC791419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5" name="Text 26">
          <a:extLst>
            <a:ext uri="{FF2B5EF4-FFF2-40B4-BE49-F238E27FC236}">
              <a16:creationId xmlns:a16="http://schemas.microsoft.com/office/drawing/2014/main" id="{CBD678BA-19CA-40E5-B85A-1977EAD5D7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6" name="Text 27">
          <a:extLst>
            <a:ext uri="{FF2B5EF4-FFF2-40B4-BE49-F238E27FC236}">
              <a16:creationId xmlns:a16="http://schemas.microsoft.com/office/drawing/2014/main" id="{080FC0F7-8CE0-4920-8055-A135AFCFF46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7" name="Text 28">
          <a:extLst>
            <a:ext uri="{FF2B5EF4-FFF2-40B4-BE49-F238E27FC236}">
              <a16:creationId xmlns:a16="http://schemas.microsoft.com/office/drawing/2014/main" id="{A155A7D9-0937-4C8C-8645-E248A1029ED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8" name="Text 29">
          <a:extLst>
            <a:ext uri="{FF2B5EF4-FFF2-40B4-BE49-F238E27FC236}">
              <a16:creationId xmlns:a16="http://schemas.microsoft.com/office/drawing/2014/main" id="{74F689F6-4954-4739-8DAA-49CB41398B2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59" name="Text 30">
          <a:extLst>
            <a:ext uri="{FF2B5EF4-FFF2-40B4-BE49-F238E27FC236}">
              <a16:creationId xmlns:a16="http://schemas.microsoft.com/office/drawing/2014/main" id="{4DC4D0F6-F3E3-4C14-B6D0-29FB119ADEC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0" name="Text 31">
          <a:extLst>
            <a:ext uri="{FF2B5EF4-FFF2-40B4-BE49-F238E27FC236}">
              <a16:creationId xmlns:a16="http://schemas.microsoft.com/office/drawing/2014/main" id="{259CD2D4-9C65-4061-AEDF-3958CE48486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1" name="Text 32">
          <a:extLst>
            <a:ext uri="{FF2B5EF4-FFF2-40B4-BE49-F238E27FC236}">
              <a16:creationId xmlns:a16="http://schemas.microsoft.com/office/drawing/2014/main" id="{4D485DA5-FBA8-44F7-86B8-2F79D3379DD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2" name="Text 33">
          <a:extLst>
            <a:ext uri="{FF2B5EF4-FFF2-40B4-BE49-F238E27FC236}">
              <a16:creationId xmlns:a16="http://schemas.microsoft.com/office/drawing/2014/main" id="{6917B7C2-5F13-424D-BCC6-34FFB491A50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3" name="Text 34">
          <a:extLst>
            <a:ext uri="{FF2B5EF4-FFF2-40B4-BE49-F238E27FC236}">
              <a16:creationId xmlns:a16="http://schemas.microsoft.com/office/drawing/2014/main" id="{06FC1F5D-60D2-4545-9064-6F70C395E0E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4" name="Text 35">
          <a:extLst>
            <a:ext uri="{FF2B5EF4-FFF2-40B4-BE49-F238E27FC236}">
              <a16:creationId xmlns:a16="http://schemas.microsoft.com/office/drawing/2014/main" id="{73CCC6D9-2D14-48F4-ABCD-45D7B2B17C4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5" name="Text 36">
          <a:extLst>
            <a:ext uri="{FF2B5EF4-FFF2-40B4-BE49-F238E27FC236}">
              <a16:creationId xmlns:a16="http://schemas.microsoft.com/office/drawing/2014/main" id="{7C6DF29D-9DBC-402C-8A20-31C73A9EBD2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6" name="Text 37">
          <a:extLst>
            <a:ext uri="{FF2B5EF4-FFF2-40B4-BE49-F238E27FC236}">
              <a16:creationId xmlns:a16="http://schemas.microsoft.com/office/drawing/2014/main" id="{216BBAC5-6BF5-43E0-95FC-66107C9B62F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7" name="Text 38">
          <a:extLst>
            <a:ext uri="{FF2B5EF4-FFF2-40B4-BE49-F238E27FC236}">
              <a16:creationId xmlns:a16="http://schemas.microsoft.com/office/drawing/2014/main" id="{73D5C8BE-4832-4381-B9AF-839550F8238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8" name="Text 39">
          <a:extLst>
            <a:ext uri="{FF2B5EF4-FFF2-40B4-BE49-F238E27FC236}">
              <a16:creationId xmlns:a16="http://schemas.microsoft.com/office/drawing/2014/main" id="{5598B136-752B-42AA-BB33-F9D367B7AF67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69" name="Text 40">
          <a:extLst>
            <a:ext uri="{FF2B5EF4-FFF2-40B4-BE49-F238E27FC236}">
              <a16:creationId xmlns:a16="http://schemas.microsoft.com/office/drawing/2014/main" id="{EE1D0E5F-8A92-4E6A-BDCA-D63DB2168B8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0" name="Text 41">
          <a:extLst>
            <a:ext uri="{FF2B5EF4-FFF2-40B4-BE49-F238E27FC236}">
              <a16:creationId xmlns:a16="http://schemas.microsoft.com/office/drawing/2014/main" id="{DB22F477-978D-4FE6-8AD2-F69EECC1B6C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1" name="Text 42">
          <a:extLst>
            <a:ext uri="{FF2B5EF4-FFF2-40B4-BE49-F238E27FC236}">
              <a16:creationId xmlns:a16="http://schemas.microsoft.com/office/drawing/2014/main" id="{91D9B645-0DBA-4EE0-AAE1-B60F8B8AFCC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2" name="Text 1">
          <a:extLst>
            <a:ext uri="{FF2B5EF4-FFF2-40B4-BE49-F238E27FC236}">
              <a16:creationId xmlns:a16="http://schemas.microsoft.com/office/drawing/2014/main" id="{DA093A3E-434A-4A09-8405-E0F6D6E5716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3" name="Text 2">
          <a:extLst>
            <a:ext uri="{FF2B5EF4-FFF2-40B4-BE49-F238E27FC236}">
              <a16:creationId xmlns:a16="http://schemas.microsoft.com/office/drawing/2014/main" id="{7D87A394-6711-4D9D-8E66-AEFCB306D9F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4" name="Text 3">
          <a:extLst>
            <a:ext uri="{FF2B5EF4-FFF2-40B4-BE49-F238E27FC236}">
              <a16:creationId xmlns:a16="http://schemas.microsoft.com/office/drawing/2014/main" id="{3E1D44E6-C06E-47E3-AD2B-5BFC2088437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5" name="Text 4">
          <a:extLst>
            <a:ext uri="{FF2B5EF4-FFF2-40B4-BE49-F238E27FC236}">
              <a16:creationId xmlns:a16="http://schemas.microsoft.com/office/drawing/2014/main" id="{7FD26D88-E7FE-40BE-ADF4-AC45DA6EE46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6" name="Text 5">
          <a:extLst>
            <a:ext uri="{FF2B5EF4-FFF2-40B4-BE49-F238E27FC236}">
              <a16:creationId xmlns:a16="http://schemas.microsoft.com/office/drawing/2014/main" id="{92308DAC-8180-435B-804C-B5EC4E03787B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7" name="Text 6">
          <a:extLst>
            <a:ext uri="{FF2B5EF4-FFF2-40B4-BE49-F238E27FC236}">
              <a16:creationId xmlns:a16="http://schemas.microsoft.com/office/drawing/2014/main" id="{EE9008E9-9AA7-4C78-9FBE-0C38B80AF55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8" name="Text 7">
          <a:extLst>
            <a:ext uri="{FF2B5EF4-FFF2-40B4-BE49-F238E27FC236}">
              <a16:creationId xmlns:a16="http://schemas.microsoft.com/office/drawing/2014/main" id="{F3B8CB74-E4EE-4AF0-8D6A-F6EC2C24BC0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79" name="Text 8">
          <a:extLst>
            <a:ext uri="{FF2B5EF4-FFF2-40B4-BE49-F238E27FC236}">
              <a16:creationId xmlns:a16="http://schemas.microsoft.com/office/drawing/2014/main" id="{BB834401-605D-4A3B-BBC6-4A0B0E5ECA8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0" name="Text 9">
          <a:extLst>
            <a:ext uri="{FF2B5EF4-FFF2-40B4-BE49-F238E27FC236}">
              <a16:creationId xmlns:a16="http://schemas.microsoft.com/office/drawing/2014/main" id="{D9487C60-B61E-44C3-B99F-B1D8848A9A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1" name="Text 10">
          <a:extLst>
            <a:ext uri="{FF2B5EF4-FFF2-40B4-BE49-F238E27FC236}">
              <a16:creationId xmlns:a16="http://schemas.microsoft.com/office/drawing/2014/main" id="{08C9B449-700A-464D-80DA-7CD4CB513315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2" name="Text 11">
          <a:extLst>
            <a:ext uri="{FF2B5EF4-FFF2-40B4-BE49-F238E27FC236}">
              <a16:creationId xmlns:a16="http://schemas.microsoft.com/office/drawing/2014/main" id="{33B75176-9737-46E7-B38A-9B69EB84415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3" name="Text 12">
          <a:extLst>
            <a:ext uri="{FF2B5EF4-FFF2-40B4-BE49-F238E27FC236}">
              <a16:creationId xmlns:a16="http://schemas.microsoft.com/office/drawing/2014/main" id="{88CDCFD6-B1BF-4FE5-85A9-1CF6A18D862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4" name="Text 13">
          <a:extLst>
            <a:ext uri="{FF2B5EF4-FFF2-40B4-BE49-F238E27FC236}">
              <a16:creationId xmlns:a16="http://schemas.microsoft.com/office/drawing/2014/main" id="{0991FB14-2B1A-40F0-B25D-9FA09DF3231A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5" name="Text 14">
          <a:extLst>
            <a:ext uri="{FF2B5EF4-FFF2-40B4-BE49-F238E27FC236}">
              <a16:creationId xmlns:a16="http://schemas.microsoft.com/office/drawing/2014/main" id="{C8B1260F-AD8C-4A2B-A7B5-D6BBABB5FCC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6" name="Text 15">
          <a:extLst>
            <a:ext uri="{FF2B5EF4-FFF2-40B4-BE49-F238E27FC236}">
              <a16:creationId xmlns:a16="http://schemas.microsoft.com/office/drawing/2014/main" id="{80051766-69C2-4610-895C-12F6DB8B103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7" name="Text 16">
          <a:extLst>
            <a:ext uri="{FF2B5EF4-FFF2-40B4-BE49-F238E27FC236}">
              <a16:creationId xmlns:a16="http://schemas.microsoft.com/office/drawing/2014/main" id="{9576F015-59D6-4248-AA50-C5ACF2A4FE8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8" name="Text 17">
          <a:extLst>
            <a:ext uri="{FF2B5EF4-FFF2-40B4-BE49-F238E27FC236}">
              <a16:creationId xmlns:a16="http://schemas.microsoft.com/office/drawing/2014/main" id="{53EBE6B6-4D25-4E13-BADF-F1DF150BFE9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89" name="Text 18">
          <a:extLst>
            <a:ext uri="{FF2B5EF4-FFF2-40B4-BE49-F238E27FC236}">
              <a16:creationId xmlns:a16="http://schemas.microsoft.com/office/drawing/2014/main" id="{CC9B2022-9410-4A78-A7CC-024F51281FC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0" name="Text 19">
          <a:extLst>
            <a:ext uri="{FF2B5EF4-FFF2-40B4-BE49-F238E27FC236}">
              <a16:creationId xmlns:a16="http://schemas.microsoft.com/office/drawing/2014/main" id="{72F3C773-19CC-46E8-A433-582D068E18B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1" name="Text 20">
          <a:extLst>
            <a:ext uri="{FF2B5EF4-FFF2-40B4-BE49-F238E27FC236}">
              <a16:creationId xmlns:a16="http://schemas.microsoft.com/office/drawing/2014/main" id="{12C771F7-8C87-4536-8AC6-73096964F89E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2" name="Text 21">
          <a:extLst>
            <a:ext uri="{FF2B5EF4-FFF2-40B4-BE49-F238E27FC236}">
              <a16:creationId xmlns:a16="http://schemas.microsoft.com/office/drawing/2014/main" id="{70562C56-6365-4367-9D9D-C4B9FC05E19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3" name="Text 22">
          <a:extLst>
            <a:ext uri="{FF2B5EF4-FFF2-40B4-BE49-F238E27FC236}">
              <a16:creationId xmlns:a16="http://schemas.microsoft.com/office/drawing/2014/main" id="{B8472DBF-68B1-4FA0-AE6A-95C1650223C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4" name="Text 23">
          <a:extLst>
            <a:ext uri="{FF2B5EF4-FFF2-40B4-BE49-F238E27FC236}">
              <a16:creationId xmlns:a16="http://schemas.microsoft.com/office/drawing/2014/main" id="{F3C860AB-0EF8-4286-89E1-6B4BE33A3ED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5" name="Text 24">
          <a:extLst>
            <a:ext uri="{FF2B5EF4-FFF2-40B4-BE49-F238E27FC236}">
              <a16:creationId xmlns:a16="http://schemas.microsoft.com/office/drawing/2014/main" id="{CC48B6DA-0ED0-4BCB-967C-7F845E7C7A3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6" name="Text 25">
          <a:extLst>
            <a:ext uri="{FF2B5EF4-FFF2-40B4-BE49-F238E27FC236}">
              <a16:creationId xmlns:a16="http://schemas.microsoft.com/office/drawing/2014/main" id="{AC08B5C9-0BF2-452E-B0F1-CECB75F2DAA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7" name="Text 26">
          <a:extLst>
            <a:ext uri="{FF2B5EF4-FFF2-40B4-BE49-F238E27FC236}">
              <a16:creationId xmlns:a16="http://schemas.microsoft.com/office/drawing/2014/main" id="{65F65EBC-CB8F-4EFD-9663-49DB5F8B205F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8" name="Text 27">
          <a:extLst>
            <a:ext uri="{FF2B5EF4-FFF2-40B4-BE49-F238E27FC236}">
              <a16:creationId xmlns:a16="http://schemas.microsoft.com/office/drawing/2014/main" id="{DE22AB27-3A3D-4737-81A1-5AFCBE7AED7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2999" name="Text 28">
          <a:extLst>
            <a:ext uri="{FF2B5EF4-FFF2-40B4-BE49-F238E27FC236}">
              <a16:creationId xmlns:a16="http://schemas.microsoft.com/office/drawing/2014/main" id="{2A0CAA9D-7811-4031-9AC4-B5C7DD331A41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0" name="Text 29">
          <a:extLst>
            <a:ext uri="{FF2B5EF4-FFF2-40B4-BE49-F238E27FC236}">
              <a16:creationId xmlns:a16="http://schemas.microsoft.com/office/drawing/2014/main" id="{41468D16-4507-402C-990B-A796750B15F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1" name="Text 30">
          <a:extLst>
            <a:ext uri="{FF2B5EF4-FFF2-40B4-BE49-F238E27FC236}">
              <a16:creationId xmlns:a16="http://schemas.microsoft.com/office/drawing/2014/main" id="{9F26124A-A478-4874-A7CF-21059123AA5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2" name="Text 31">
          <a:extLst>
            <a:ext uri="{FF2B5EF4-FFF2-40B4-BE49-F238E27FC236}">
              <a16:creationId xmlns:a16="http://schemas.microsoft.com/office/drawing/2014/main" id="{72085C78-7C1D-4791-92BF-5E1B2DEA7066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3" name="Text 32">
          <a:extLst>
            <a:ext uri="{FF2B5EF4-FFF2-40B4-BE49-F238E27FC236}">
              <a16:creationId xmlns:a16="http://schemas.microsoft.com/office/drawing/2014/main" id="{3F86D0D5-60E0-4B99-BBA8-4DFE205CD7B9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4" name="Text 33">
          <a:extLst>
            <a:ext uri="{FF2B5EF4-FFF2-40B4-BE49-F238E27FC236}">
              <a16:creationId xmlns:a16="http://schemas.microsoft.com/office/drawing/2014/main" id="{643D3CB6-A075-406E-B356-07C676F9086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5" name="Text 34">
          <a:extLst>
            <a:ext uri="{FF2B5EF4-FFF2-40B4-BE49-F238E27FC236}">
              <a16:creationId xmlns:a16="http://schemas.microsoft.com/office/drawing/2014/main" id="{6B7D9B2F-7D2C-4577-8145-994962433494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6" name="Text 35">
          <a:extLst>
            <a:ext uri="{FF2B5EF4-FFF2-40B4-BE49-F238E27FC236}">
              <a16:creationId xmlns:a16="http://schemas.microsoft.com/office/drawing/2014/main" id="{FEACFD5B-E681-441E-98C0-73458ED87373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7" name="Text 36">
          <a:extLst>
            <a:ext uri="{FF2B5EF4-FFF2-40B4-BE49-F238E27FC236}">
              <a16:creationId xmlns:a16="http://schemas.microsoft.com/office/drawing/2014/main" id="{2118D886-B7DA-48C0-A49F-E3EFCB3F3070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8" name="Text 37">
          <a:extLst>
            <a:ext uri="{FF2B5EF4-FFF2-40B4-BE49-F238E27FC236}">
              <a16:creationId xmlns:a16="http://schemas.microsoft.com/office/drawing/2014/main" id="{4BBDAAE7-758F-4D6A-BEED-8CD0102E3968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09" name="Text 38">
          <a:extLst>
            <a:ext uri="{FF2B5EF4-FFF2-40B4-BE49-F238E27FC236}">
              <a16:creationId xmlns:a16="http://schemas.microsoft.com/office/drawing/2014/main" id="{A2D44CEA-C1DE-4345-BB66-97BCC236B8B2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10" name="Text 39">
          <a:extLst>
            <a:ext uri="{FF2B5EF4-FFF2-40B4-BE49-F238E27FC236}">
              <a16:creationId xmlns:a16="http://schemas.microsoft.com/office/drawing/2014/main" id="{8969C621-E661-4388-9279-CB3EE605E8CD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76200</xdr:colOff>
      <xdr:row>67</xdr:row>
      <xdr:rowOff>80645</xdr:rowOff>
    </xdr:to>
    <xdr:sp macro="" textlink="">
      <xdr:nvSpPr>
        <xdr:cNvPr id="3011" name="Text 40">
          <a:extLst>
            <a:ext uri="{FF2B5EF4-FFF2-40B4-BE49-F238E27FC236}">
              <a16:creationId xmlns:a16="http://schemas.microsoft.com/office/drawing/2014/main" id="{ED7C7DB6-B823-4C3F-9050-7EEF6719CAEC}"/>
            </a:ext>
          </a:extLst>
        </xdr:cNvPr>
        <xdr:cNvSpPr txBox="1">
          <a:spLocks noChangeArrowheads="1"/>
        </xdr:cNvSpPr>
      </xdr:nvSpPr>
      <xdr:spPr bwMode="auto">
        <a:xfrm>
          <a:off x="381000" y="20050125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2" name="Text 3">
          <a:extLst>
            <a:ext uri="{FF2B5EF4-FFF2-40B4-BE49-F238E27FC236}">
              <a16:creationId xmlns:a16="http://schemas.microsoft.com/office/drawing/2014/main" id="{F6B23A36-EB26-4BA5-9F06-F5B213E05C3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3" name="Text 4">
          <a:extLst>
            <a:ext uri="{FF2B5EF4-FFF2-40B4-BE49-F238E27FC236}">
              <a16:creationId xmlns:a16="http://schemas.microsoft.com/office/drawing/2014/main" id="{54F14390-BEE2-4540-A0EE-0E346928581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4" name="Text 5">
          <a:extLst>
            <a:ext uri="{FF2B5EF4-FFF2-40B4-BE49-F238E27FC236}">
              <a16:creationId xmlns:a16="http://schemas.microsoft.com/office/drawing/2014/main" id="{F391A18E-A52C-4691-AA46-9E496DF52CB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5" name="Text 6">
          <a:extLst>
            <a:ext uri="{FF2B5EF4-FFF2-40B4-BE49-F238E27FC236}">
              <a16:creationId xmlns:a16="http://schemas.microsoft.com/office/drawing/2014/main" id="{2725DD24-93BD-4F0E-92C7-45C6BE4AE3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6" name="Text 7">
          <a:extLst>
            <a:ext uri="{FF2B5EF4-FFF2-40B4-BE49-F238E27FC236}">
              <a16:creationId xmlns:a16="http://schemas.microsoft.com/office/drawing/2014/main" id="{923DD6D3-F43F-4332-A8EF-7D599FB8225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7" name="Text 8">
          <a:extLst>
            <a:ext uri="{FF2B5EF4-FFF2-40B4-BE49-F238E27FC236}">
              <a16:creationId xmlns:a16="http://schemas.microsoft.com/office/drawing/2014/main" id="{2440D89A-AC69-4FB1-90DF-5AEE2E964DC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8" name="Text 9">
          <a:extLst>
            <a:ext uri="{FF2B5EF4-FFF2-40B4-BE49-F238E27FC236}">
              <a16:creationId xmlns:a16="http://schemas.microsoft.com/office/drawing/2014/main" id="{6B62F657-29B7-4E18-9648-73C5B7715A3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19" name="Text 10">
          <a:extLst>
            <a:ext uri="{FF2B5EF4-FFF2-40B4-BE49-F238E27FC236}">
              <a16:creationId xmlns:a16="http://schemas.microsoft.com/office/drawing/2014/main" id="{470B7A5D-CC4D-414E-9CD1-00D58C13ADD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0" name="Text 11">
          <a:extLst>
            <a:ext uri="{FF2B5EF4-FFF2-40B4-BE49-F238E27FC236}">
              <a16:creationId xmlns:a16="http://schemas.microsoft.com/office/drawing/2014/main" id="{D2BC1B88-E6C6-4852-B66F-BE511319D03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1" name="Text 12">
          <a:extLst>
            <a:ext uri="{FF2B5EF4-FFF2-40B4-BE49-F238E27FC236}">
              <a16:creationId xmlns:a16="http://schemas.microsoft.com/office/drawing/2014/main" id="{2A9F3963-B6AE-44AB-96BF-F10C6F06051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2" name="Text 13">
          <a:extLst>
            <a:ext uri="{FF2B5EF4-FFF2-40B4-BE49-F238E27FC236}">
              <a16:creationId xmlns:a16="http://schemas.microsoft.com/office/drawing/2014/main" id="{1DE43219-D546-4AA3-BBC7-ACBC3D3F14E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3" name="Text 14">
          <a:extLst>
            <a:ext uri="{FF2B5EF4-FFF2-40B4-BE49-F238E27FC236}">
              <a16:creationId xmlns:a16="http://schemas.microsoft.com/office/drawing/2014/main" id="{1FF8DD16-B189-4730-B70A-F10C0C93663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4" name="Text 15">
          <a:extLst>
            <a:ext uri="{FF2B5EF4-FFF2-40B4-BE49-F238E27FC236}">
              <a16:creationId xmlns:a16="http://schemas.microsoft.com/office/drawing/2014/main" id="{A383881E-C803-4E5F-BF65-9243C2B551D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5" name="Text 16">
          <a:extLst>
            <a:ext uri="{FF2B5EF4-FFF2-40B4-BE49-F238E27FC236}">
              <a16:creationId xmlns:a16="http://schemas.microsoft.com/office/drawing/2014/main" id="{A8471E97-0FF5-4F87-BAA5-AC3D551E42E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6" name="Text 17">
          <a:extLst>
            <a:ext uri="{FF2B5EF4-FFF2-40B4-BE49-F238E27FC236}">
              <a16:creationId xmlns:a16="http://schemas.microsoft.com/office/drawing/2014/main" id="{05346900-D570-4567-B62A-97FB3C5719B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7" name="Text 18">
          <a:extLst>
            <a:ext uri="{FF2B5EF4-FFF2-40B4-BE49-F238E27FC236}">
              <a16:creationId xmlns:a16="http://schemas.microsoft.com/office/drawing/2014/main" id="{6373BBC7-E5A5-459D-BD75-84C40230205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8" name="Text 19">
          <a:extLst>
            <a:ext uri="{FF2B5EF4-FFF2-40B4-BE49-F238E27FC236}">
              <a16:creationId xmlns:a16="http://schemas.microsoft.com/office/drawing/2014/main" id="{CC785D35-5EB9-469C-A8AE-5D5399A7469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29" name="Text 20">
          <a:extLst>
            <a:ext uri="{FF2B5EF4-FFF2-40B4-BE49-F238E27FC236}">
              <a16:creationId xmlns:a16="http://schemas.microsoft.com/office/drawing/2014/main" id="{658A1FA6-869C-48DF-90C7-FBF5D599A28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0" name="Text 21">
          <a:extLst>
            <a:ext uri="{FF2B5EF4-FFF2-40B4-BE49-F238E27FC236}">
              <a16:creationId xmlns:a16="http://schemas.microsoft.com/office/drawing/2014/main" id="{08998B19-B503-40DF-8869-C6830310B8B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1" name="Text 22">
          <a:extLst>
            <a:ext uri="{FF2B5EF4-FFF2-40B4-BE49-F238E27FC236}">
              <a16:creationId xmlns:a16="http://schemas.microsoft.com/office/drawing/2014/main" id="{96B941B7-167B-46D0-B725-3724415865C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2" name="Text 23">
          <a:extLst>
            <a:ext uri="{FF2B5EF4-FFF2-40B4-BE49-F238E27FC236}">
              <a16:creationId xmlns:a16="http://schemas.microsoft.com/office/drawing/2014/main" id="{6119C5DB-4AAC-4EB7-A519-CA9AA5DF525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3" name="Text 24">
          <a:extLst>
            <a:ext uri="{FF2B5EF4-FFF2-40B4-BE49-F238E27FC236}">
              <a16:creationId xmlns:a16="http://schemas.microsoft.com/office/drawing/2014/main" id="{EFDA01E0-CE34-4167-A57A-62E5824CF0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4" name="Text 25">
          <a:extLst>
            <a:ext uri="{FF2B5EF4-FFF2-40B4-BE49-F238E27FC236}">
              <a16:creationId xmlns:a16="http://schemas.microsoft.com/office/drawing/2014/main" id="{19CFB3D9-6E0C-497C-BBAB-BC149A9FAF0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5" name="Text 26">
          <a:extLst>
            <a:ext uri="{FF2B5EF4-FFF2-40B4-BE49-F238E27FC236}">
              <a16:creationId xmlns:a16="http://schemas.microsoft.com/office/drawing/2014/main" id="{FB7861FD-3E37-4EE0-A681-00AB17C3C25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6" name="Text 27">
          <a:extLst>
            <a:ext uri="{FF2B5EF4-FFF2-40B4-BE49-F238E27FC236}">
              <a16:creationId xmlns:a16="http://schemas.microsoft.com/office/drawing/2014/main" id="{3F581021-DEB7-4E9D-BD46-00D926F3C20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7" name="Text 28">
          <a:extLst>
            <a:ext uri="{FF2B5EF4-FFF2-40B4-BE49-F238E27FC236}">
              <a16:creationId xmlns:a16="http://schemas.microsoft.com/office/drawing/2014/main" id="{0852194F-8DA2-46BA-8D42-103B0F0D341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8" name="Text 29">
          <a:extLst>
            <a:ext uri="{FF2B5EF4-FFF2-40B4-BE49-F238E27FC236}">
              <a16:creationId xmlns:a16="http://schemas.microsoft.com/office/drawing/2014/main" id="{F9E59BC8-3866-4F81-8213-6D7E19811DA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39" name="Text 30">
          <a:extLst>
            <a:ext uri="{FF2B5EF4-FFF2-40B4-BE49-F238E27FC236}">
              <a16:creationId xmlns:a16="http://schemas.microsoft.com/office/drawing/2014/main" id="{57316812-5D24-40B2-AC69-D429F2F1310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0" name="Text 31">
          <a:extLst>
            <a:ext uri="{FF2B5EF4-FFF2-40B4-BE49-F238E27FC236}">
              <a16:creationId xmlns:a16="http://schemas.microsoft.com/office/drawing/2014/main" id="{4FF291C4-09BB-4333-8671-BEACCFEA9F9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1" name="Text 32">
          <a:extLst>
            <a:ext uri="{FF2B5EF4-FFF2-40B4-BE49-F238E27FC236}">
              <a16:creationId xmlns:a16="http://schemas.microsoft.com/office/drawing/2014/main" id="{84950F4E-3F61-4A6A-A1FB-1350C68FFDE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2" name="Text 33">
          <a:extLst>
            <a:ext uri="{FF2B5EF4-FFF2-40B4-BE49-F238E27FC236}">
              <a16:creationId xmlns:a16="http://schemas.microsoft.com/office/drawing/2014/main" id="{5CC43A07-B544-4051-AFD3-3F7EBAD901A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3" name="Text 34">
          <a:extLst>
            <a:ext uri="{FF2B5EF4-FFF2-40B4-BE49-F238E27FC236}">
              <a16:creationId xmlns:a16="http://schemas.microsoft.com/office/drawing/2014/main" id="{5D71637B-187C-478A-9717-FDBE2B0D171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4" name="Text 35">
          <a:extLst>
            <a:ext uri="{FF2B5EF4-FFF2-40B4-BE49-F238E27FC236}">
              <a16:creationId xmlns:a16="http://schemas.microsoft.com/office/drawing/2014/main" id="{AA07E483-9EC6-4DCA-AE16-E126477034B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5" name="Text 36">
          <a:extLst>
            <a:ext uri="{FF2B5EF4-FFF2-40B4-BE49-F238E27FC236}">
              <a16:creationId xmlns:a16="http://schemas.microsoft.com/office/drawing/2014/main" id="{2AA4518C-FCF3-4FB0-9768-D23C600B2F2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6" name="Text 37">
          <a:extLst>
            <a:ext uri="{FF2B5EF4-FFF2-40B4-BE49-F238E27FC236}">
              <a16:creationId xmlns:a16="http://schemas.microsoft.com/office/drawing/2014/main" id="{62B6527B-DF51-4732-A1CE-AD981E30CD1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7" name="Text 38">
          <a:extLst>
            <a:ext uri="{FF2B5EF4-FFF2-40B4-BE49-F238E27FC236}">
              <a16:creationId xmlns:a16="http://schemas.microsoft.com/office/drawing/2014/main" id="{0AECC67D-274A-4CEF-A6EC-14D0A7A046E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8" name="Text 39">
          <a:extLst>
            <a:ext uri="{FF2B5EF4-FFF2-40B4-BE49-F238E27FC236}">
              <a16:creationId xmlns:a16="http://schemas.microsoft.com/office/drawing/2014/main" id="{CF58DF8F-BE22-4AAF-A9DB-74390C7B52A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49" name="Text 40">
          <a:extLst>
            <a:ext uri="{FF2B5EF4-FFF2-40B4-BE49-F238E27FC236}">
              <a16:creationId xmlns:a16="http://schemas.microsoft.com/office/drawing/2014/main" id="{AF11BB5D-8A5C-4566-AB67-A787047500F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50" name="Text 41">
          <a:extLst>
            <a:ext uri="{FF2B5EF4-FFF2-40B4-BE49-F238E27FC236}">
              <a16:creationId xmlns:a16="http://schemas.microsoft.com/office/drawing/2014/main" id="{F88B319C-08E3-4161-943C-CB29E563B0B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051" name="Text 42">
          <a:extLst>
            <a:ext uri="{FF2B5EF4-FFF2-40B4-BE49-F238E27FC236}">
              <a16:creationId xmlns:a16="http://schemas.microsoft.com/office/drawing/2014/main" id="{A659CE04-B669-4383-B94A-DEE2B22D16F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2" name="Text 1">
          <a:extLst>
            <a:ext uri="{FF2B5EF4-FFF2-40B4-BE49-F238E27FC236}">
              <a16:creationId xmlns:a16="http://schemas.microsoft.com/office/drawing/2014/main" id="{72A07EB0-46DF-4602-A717-D944F06FDC2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3" name="Text 2">
          <a:extLst>
            <a:ext uri="{FF2B5EF4-FFF2-40B4-BE49-F238E27FC236}">
              <a16:creationId xmlns:a16="http://schemas.microsoft.com/office/drawing/2014/main" id="{03E6265F-4BF5-4C7B-97DC-8F5700176F4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4" name="Text 3">
          <a:extLst>
            <a:ext uri="{FF2B5EF4-FFF2-40B4-BE49-F238E27FC236}">
              <a16:creationId xmlns:a16="http://schemas.microsoft.com/office/drawing/2014/main" id="{9ABEC817-4A55-4753-9694-7115944F314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5" name="Text 4">
          <a:extLst>
            <a:ext uri="{FF2B5EF4-FFF2-40B4-BE49-F238E27FC236}">
              <a16:creationId xmlns:a16="http://schemas.microsoft.com/office/drawing/2014/main" id="{9E18B2A5-F0C6-4958-9631-742B442203F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6" name="Text 5">
          <a:extLst>
            <a:ext uri="{FF2B5EF4-FFF2-40B4-BE49-F238E27FC236}">
              <a16:creationId xmlns:a16="http://schemas.microsoft.com/office/drawing/2014/main" id="{5891B1C6-E627-4B24-88EE-CCE1FDC1A3F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7" name="Text 6">
          <a:extLst>
            <a:ext uri="{FF2B5EF4-FFF2-40B4-BE49-F238E27FC236}">
              <a16:creationId xmlns:a16="http://schemas.microsoft.com/office/drawing/2014/main" id="{616FB561-A682-48F3-8226-603A9F78EF1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8" name="Text 7">
          <a:extLst>
            <a:ext uri="{FF2B5EF4-FFF2-40B4-BE49-F238E27FC236}">
              <a16:creationId xmlns:a16="http://schemas.microsoft.com/office/drawing/2014/main" id="{378DA779-70AA-4953-8D40-F04C754D7BF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59" name="Text 8">
          <a:extLst>
            <a:ext uri="{FF2B5EF4-FFF2-40B4-BE49-F238E27FC236}">
              <a16:creationId xmlns:a16="http://schemas.microsoft.com/office/drawing/2014/main" id="{A2F3ECF5-5F38-4156-81E3-94461C96634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0" name="Text 9">
          <a:extLst>
            <a:ext uri="{FF2B5EF4-FFF2-40B4-BE49-F238E27FC236}">
              <a16:creationId xmlns:a16="http://schemas.microsoft.com/office/drawing/2014/main" id="{A7CB9C3F-A802-44FA-99DE-BAFC914F948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1" name="Text 10">
          <a:extLst>
            <a:ext uri="{FF2B5EF4-FFF2-40B4-BE49-F238E27FC236}">
              <a16:creationId xmlns:a16="http://schemas.microsoft.com/office/drawing/2014/main" id="{170BED24-8CB2-47D1-974D-63610DE92B6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2" name="Text 11">
          <a:extLst>
            <a:ext uri="{FF2B5EF4-FFF2-40B4-BE49-F238E27FC236}">
              <a16:creationId xmlns:a16="http://schemas.microsoft.com/office/drawing/2014/main" id="{3705869B-00DC-44CC-AD5A-E8ECBF6DDB9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3" name="Text 12">
          <a:extLst>
            <a:ext uri="{FF2B5EF4-FFF2-40B4-BE49-F238E27FC236}">
              <a16:creationId xmlns:a16="http://schemas.microsoft.com/office/drawing/2014/main" id="{67D7084A-E9FF-425E-A9B2-CCE3B9FFC7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4" name="Text 13">
          <a:extLst>
            <a:ext uri="{FF2B5EF4-FFF2-40B4-BE49-F238E27FC236}">
              <a16:creationId xmlns:a16="http://schemas.microsoft.com/office/drawing/2014/main" id="{024D3BAF-B4B3-464D-BC7D-B640D043891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5" name="Text 14">
          <a:extLst>
            <a:ext uri="{FF2B5EF4-FFF2-40B4-BE49-F238E27FC236}">
              <a16:creationId xmlns:a16="http://schemas.microsoft.com/office/drawing/2014/main" id="{22005D4F-C549-4EFC-BBDD-742FB832B8B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6" name="Text 15">
          <a:extLst>
            <a:ext uri="{FF2B5EF4-FFF2-40B4-BE49-F238E27FC236}">
              <a16:creationId xmlns:a16="http://schemas.microsoft.com/office/drawing/2014/main" id="{D53FAADC-6016-434B-8AF0-BB39861F277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7" name="Text 16">
          <a:extLst>
            <a:ext uri="{FF2B5EF4-FFF2-40B4-BE49-F238E27FC236}">
              <a16:creationId xmlns:a16="http://schemas.microsoft.com/office/drawing/2014/main" id="{AAC7E437-FFC4-4736-8751-8D0F77075E2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8" name="Text 17">
          <a:extLst>
            <a:ext uri="{FF2B5EF4-FFF2-40B4-BE49-F238E27FC236}">
              <a16:creationId xmlns:a16="http://schemas.microsoft.com/office/drawing/2014/main" id="{CA1F3D55-38A6-43F1-91C1-B8593882ED9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69" name="Text 18">
          <a:extLst>
            <a:ext uri="{FF2B5EF4-FFF2-40B4-BE49-F238E27FC236}">
              <a16:creationId xmlns:a16="http://schemas.microsoft.com/office/drawing/2014/main" id="{BF7BB65E-5123-4DD8-A30E-488E1C1395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0" name="Text 19">
          <a:extLst>
            <a:ext uri="{FF2B5EF4-FFF2-40B4-BE49-F238E27FC236}">
              <a16:creationId xmlns:a16="http://schemas.microsoft.com/office/drawing/2014/main" id="{DA31DF0F-E4A4-4D28-B27E-975C8741458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1" name="Text 20">
          <a:extLst>
            <a:ext uri="{FF2B5EF4-FFF2-40B4-BE49-F238E27FC236}">
              <a16:creationId xmlns:a16="http://schemas.microsoft.com/office/drawing/2014/main" id="{6A9C2C43-D3A7-4468-9DDE-76E3ECA6FE0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2" name="Text 21">
          <a:extLst>
            <a:ext uri="{FF2B5EF4-FFF2-40B4-BE49-F238E27FC236}">
              <a16:creationId xmlns:a16="http://schemas.microsoft.com/office/drawing/2014/main" id="{ADAE9F88-95A1-4377-9E3D-5DAC5E5DAE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3" name="Text 22">
          <a:extLst>
            <a:ext uri="{FF2B5EF4-FFF2-40B4-BE49-F238E27FC236}">
              <a16:creationId xmlns:a16="http://schemas.microsoft.com/office/drawing/2014/main" id="{986E2ABC-FE04-4B0A-8B4E-910F25B813C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4" name="Text 23">
          <a:extLst>
            <a:ext uri="{FF2B5EF4-FFF2-40B4-BE49-F238E27FC236}">
              <a16:creationId xmlns:a16="http://schemas.microsoft.com/office/drawing/2014/main" id="{BC40D875-731F-47E2-848E-E045876A3A6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5" name="Text 24">
          <a:extLst>
            <a:ext uri="{FF2B5EF4-FFF2-40B4-BE49-F238E27FC236}">
              <a16:creationId xmlns:a16="http://schemas.microsoft.com/office/drawing/2014/main" id="{59BC204B-CBF1-414E-8E38-6917C18B4B9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6" name="Text 25">
          <a:extLst>
            <a:ext uri="{FF2B5EF4-FFF2-40B4-BE49-F238E27FC236}">
              <a16:creationId xmlns:a16="http://schemas.microsoft.com/office/drawing/2014/main" id="{3BA1BF14-DD65-4754-98CD-D9BA0DAA70B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7" name="Text 26">
          <a:extLst>
            <a:ext uri="{FF2B5EF4-FFF2-40B4-BE49-F238E27FC236}">
              <a16:creationId xmlns:a16="http://schemas.microsoft.com/office/drawing/2014/main" id="{3BE407F0-50FB-450C-92F1-96D2BF5CCE6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8" name="Text 27">
          <a:extLst>
            <a:ext uri="{FF2B5EF4-FFF2-40B4-BE49-F238E27FC236}">
              <a16:creationId xmlns:a16="http://schemas.microsoft.com/office/drawing/2014/main" id="{443655E4-EDB9-481A-BF8F-B8DF10992CF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79" name="Text 28">
          <a:extLst>
            <a:ext uri="{FF2B5EF4-FFF2-40B4-BE49-F238E27FC236}">
              <a16:creationId xmlns:a16="http://schemas.microsoft.com/office/drawing/2014/main" id="{72B79F82-06DD-49E5-ABF8-5B899835CB8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0" name="Text 29">
          <a:extLst>
            <a:ext uri="{FF2B5EF4-FFF2-40B4-BE49-F238E27FC236}">
              <a16:creationId xmlns:a16="http://schemas.microsoft.com/office/drawing/2014/main" id="{A4AD59AF-8CE7-4212-A656-7B39225FAEF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1" name="Text 30">
          <a:extLst>
            <a:ext uri="{FF2B5EF4-FFF2-40B4-BE49-F238E27FC236}">
              <a16:creationId xmlns:a16="http://schemas.microsoft.com/office/drawing/2014/main" id="{60873DBC-0981-45B6-A9B4-E46F3BA2455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2" name="Text 31">
          <a:extLst>
            <a:ext uri="{FF2B5EF4-FFF2-40B4-BE49-F238E27FC236}">
              <a16:creationId xmlns:a16="http://schemas.microsoft.com/office/drawing/2014/main" id="{9C65A825-0082-40DE-ACFB-B477B131439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3" name="Text 32">
          <a:extLst>
            <a:ext uri="{FF2B5EF4-FFF2-40B4-BE49-F238E27FC236}">
              <a16:creationId xmlns:a16="http://schemas.microsoft.com/office/drawing/2014/main" id="{F2CAE37A-FBB8-4AB5-83D9-0CF0BC8A4E3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4" name="Text 33">
          <a:extLst>
            <a:ext uri="{FF2B5EF4-FFF2-40B4-BE49-F238E27FC236}">
              <a16:creationId xmlns:a16="http://schemas.microsoft.com/office/drawing/2014/main" id="{B502B18C-8506-453A-8929-5A390BC9F03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5" name="Text 34">
          <a:extLst>
            <a:ext uri="{FF2B5EF4-FFF2-40B4-BE49-F238E27FC236}">
              <a16:creationId xmlns:a16="http://schemas.microsoft.com/office/drawing/2014/main" id="{FB2D2E8E-1FB6-4597-9053-4722E8A2936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6" name="Text 35">
          <a:extLst>
            <a:ext uri="{FF2B5EF4-FFF2-40B4-BE49-F238E27FC236}">
              <a16:creationId xmlns:a16="http://schemas.microsoft.com/office/drawing/2014/main" id="{FD0F37F9-A62A-465A-A1B1-837ED335FC7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7" name="Text 36">
          <a:extLst>
            <a:ext uri="{FF2B5EF4-FFF2-40B4-BE49-F238E27FC236}">
              <a16:creationId xmlns:a16="http://schemas.microsoft.com/office/drawing/2014/main" id="{B7AA6B81-309F-4824-86F1-30ADB233E2F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8" name="Text 37">
          <a:extLst>
            <a:ext uri="{FF2B5EF4-FFF2-40B4-BE49-F238E27FC236}">
              <a16:creationId xmlns:a16="http://schemas.microsoft.com/office/drawing/2014/main" id="{1FCCF00D-D05B-411A-ACE3-F5F7F09D369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89" name="Text 38">
          <a:extLst>
            <a:ext uri="{FF2B5EF4-FFF2-40B4-BE49-F238E27FC236}">
              <a16:creationId xmlns:a16="http://schemas.microsoft.com/office/drawing/2014/main" id="{80C64D71-B1DC-47A0-B087-EB0BE59E49B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0" name="Text 39">
          <a:extLst>
            <a:ext uri="{FF2B5EF4-FFF2-40B4-BE49-F238E27FC236}">
              <a16:creationId xmlns:a16="http://schemas.microsoft.com/office/drawing/2014/main" id="{ADE8B807-82FD-48A8-8002-42901446F4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1" name="Text 40">
          <a:extLst>
            <a:ext uri="{FF2B5EF4-FFF2-40B4-BE49-F238E27FC236}">
              <a16:creationId xmlns:a16="http://schemas.microsoft.com/office/drawing/2014/main" id="{D13E6623-B395-4B56-A96A-56395EE9EB0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2" name="Text 41">
          <a:extLst>
            <a:ext uri="{FF2B5EF4-FFF2-40B4-BE49-F238E27FC236}">
              <a16:creationId xmlns:a16="http://schemas.microsoft.com/office/drawing/2014/main" id="{DB31E1E0-578A-4954-AA27-1261736E673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3" name="Text 42">
          <a:extLst>
            <a:ext uri="{FF2B5EF4-FFF2-40B4-BE49-F238E27FC236}">
              <a16:creationId xmlns:a16="http://schemas.microsoft.com/office/drawing/2014/main" id="{2208C897-1DDB-44A5-AE98-CCF6668F0D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4" name="Text 1">
          <a:extLst>
            <a:ext uri="{FF2B5EF4-FFF2-40B4-BE49-F238E27FC236}">
              <a16:creationId xmlns:a16="http://schemas.microsoft.com/office/drawing/2014/main" id="{96B324B4-64B0-467C-8234-F12A5E5DC35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5" name="Text 2">
          <a:extLst>
            <a:ext uri="{FF2B5EF4-FFF2-40B4-BE49-F238E27FC236}">
              <a16:creationId xmlns:a16="http://schemas.microsoft.com/office/drawing/2014/main" id="{696DF448-2936-40EE-AC0A-C1D7FBA86B4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6" name="Text 3">
          <a:extLst>
            <a:ext uri="{FF2B5EF4-FFF2-40B4-BE49-F238E27FC236}">
              <a16:creationId xmlns:a16="http://schemas.microsoft.com/office/drawing/2014/main" id="{200DF8F0-6D53-404A-ACED-98677877925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7" name="Text 4">
          <a:extLst>
            <a:ext uri="{FF2B5EF4-FFF2-40B4-BE49-F238E27FC236}">
              <a16:creationId xmlns:a16="http://schemas.microsoft.com/office/drawing/2014/main" id="{C6A84D64-68D3-42F8-9867-FF35F024170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8" name="Text 5">
          <a:extLst>
            <a:ext uri="{FF2B5EF4-FFF2-40B4-BE49-F238E27FC236}">
              <a16:creationId xmlns:a16="http://schemas.microsoft.com/office/drawing/2014/main" id="{D071EB0C-C88A-47A9-8244-A4ADC59CE7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099" name="Text 6">
          <a:extLst>
            <a:ext uri="{FF2B5EF4-FFF2-40B4-BE49-F238E27FC236}">
              <a16:creationId xmlns:a16="http://schemas.microsoft.com/office/drawing/2014/main" id="{F6F35D87-7A34-4DEC-A27F-06F208D19C7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0" name="Text 7">
          <a:extLst>
            <a:ext uri="{FF2B5EF4-FFF2-40B4-BE49-F238E27FC236}">
              <a16:creationId xmlns:a16="http://schemas.microsoft.com/office/drawing/2014/main" id="{FB33AD24-EE48-40B2-8BBB-E4EC80A72A4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1" name="Text 8">
          <a:extLst>
            <a:ext uri="{FF2B5EF4-FFF2-40B4-BE49-F238E27FC236}">
              <a16:creationId xmlns:a16="http://schemas.microsoft.com/office/drawing/2014/main" id="{2696170F-9B7E-4C52-8E8D-07AD452CC69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2" name="Text 9">
          <a:extLst>
            <a:ext uri="{FF2B5EF4-FFF2-40B4-BE49-F238E27FC236}">
              <a16:creationId xmlns:a16="http://schemas.microsoft.com/office/drawing/2014/main" id="{0B946F08-D4DE-47DB-B699-68A9FE9980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3" name="Text 10">
          <a:extLst>
            <a:ext uri="{FF2B5EF4-FFF2-40B4-BE49-F238E27FC236}">
              <a16:creationId xmlns:a16="http://schemas.microsoft.com/office/drawing/2014/main" id="{69B1CAA9-D81F-4ECB-A082-5ADE5EDCEA8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4" name="Text 11">
          <a:extLst>
            <a:ext uri="{FF2B5EF4-FFF2-40B4-BE49-F238E27FC236}">
              <a16:creationId xmlns:a16="http://schemas.microsoft.com/office/drawing/2014/main" id="{D7117883-8E5B-4952-8775-148493DE563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5" name="Text 12">
          <a:extLst>
            <a:ext uri="{FF2B5EF4-FFF2-40B4-BE49-F238E27FC236}">
              <a16:creationId xmlns:a16="http://schemas.microsoft.com/office/drawing/2014/main" id="{7586D201-C22B-44BF-A3B8-E7431B616FC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6" name="Text 13">
          <a:extLst>
            <a:ext uri="{FF2B5EF4-FFF2-40B4-BE49-F238E27FC236}">
              <a16:creationId xmlns:a16="http://schemas.microsoft.com/office/drawing/2014/main" id="{2710D625-18C3-4800-93FE-E0D28F2F833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7" name="Text 14">
          <a:extLst>
            <a:ext uri="{FF2B5EF4-FFF2-40B4-BE49-F238E27FC236}">
              <a16:creationId xmlns:a16="http://schemas.microsoft.com/office/drawing/2014/main" id="{2610ABFD-8E60-4CD9-93EC-654700D21A1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8" name="Text 15">
          <a:extLst>
            <a:ext uri="{FF2B5EF4-FFF2-40B4-BE49-F238E27FC236}">
              <a16:creationId xmlns:a16="http://schemas.microsoft.com/office/drawing/2014/main" id="{92169031-E66E-443E-85E3-83EF8D95494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09" name="Text 16">
          <a:extLst>
            <a:ext uri="{FF2B5EF4-FFF2-40B4-BE49-F238E27FC236}">
              <a16:creationId xmlns:a16="http://schemas.microsoft.com/office/drawing/2014/main" id="{5F0DDADB-1794-489B-9D72-A36B068DA83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0" name="Text 17">
          <a:extLst>
            <a:ext uri="{FF2B5EF4-FFF2-40B4-BE49-F238E27FC236}">
              <a16:creationId xmlns:a16="http://schemas.microsoft.com/office/drawing/2014/main" id="{FF440DBA-392F-456B-8047-FD8F8E229EE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1" name="Text 18">
          <a:extLst>
            <a:ext uri="{FF2B5EF4-FFF2-40B4-BE49-F238E27FC236}">
              <a16:creationId xmlns:a16="http://schemas.microsoft.com/office/drawing/2014/main" id="{9DA03F56-DF5A-42C3-A68D-7224D9D7DEF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2" name="Text 19">
          <a:extLst>
            <a:ext uri="{FF2B5EF4-FFF2-40B4-BE49-F238E27FC236}">
              <a16:creationId xmlns:a16="http://schemas.microsoft.com/office/drawing/2014/main" id="{BD9FC47C-E189-4CB8-8A0A-9BB31AC8B93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3" name="Text 20">
          <a:extLst>
            <a:ext uri="{FF2B5EF4-FFF2-40B4-BE49-F238E27FC236}">
              <a16:creationId xmlns:a16="http://schemas.microsoft.com/office/drawing/2014/main" id="{1BF4D46B-70D2-430C-BBFB-73CC6492FA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4" name="Text 21">
          <a:extLst>
            <a:ext uri="{FF2B5EF4-FFF2-40B4-BE49-F238E27FC236}">
              <a16:creationId xmlns:a16="http://schemas.microsoft.com/office/drawing/2014/main" id="{E30BF450-ACE5-4101-8BC1-B585AF7F1CC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5" name="Text 22">
          <a:extLst>
            <a:ext uri="{FF2B5EF4-FFF2-40B4-BE49-F238E27FC236}">
              <a16:creationId xmlns:a16="http://schemas.microsoft.com/office/drawing/2014/main" id="{F7986DF0-BC8E-49D5-91BD-AE30FFCC5A5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6" name="Text 23">
          <a:extLst>
            <a:ext uri="{FF2B5EF4-FFF2-40B4-BE49-F238E27FC236}">
              <a16:creationId xmlns:a16="http://schemas.microsoft.com/office/drawing/2014/main" id="{AF5725DE-2E9A-4745-B45B-03BCAA4103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7" name="Text 24">
          <a:extLst>
            <a:ext uri="{FF2B5EF4-FFF2-40B4-BE49-F238E27FC236}">
              <a16:creationId xmlns:a16="http://schemas.microsoft.com/office/drawing/2014/main" id="{254DA184-1016-4FAB-8F9E-4006B56E95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8" name="Text 25">
          <a:extLst>
            <a:ext uri="{FF2B5EF4-FFF2-40B4-BE49-F238E27FC236}">
              <a16:creationId xmlns:a16="http://schemas.microsoft.com/office/drawing/2014/main" id="{D0825ABC-954E-430E-AB4A-5DFDE12C7D1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19" name="Text 26">
          <a:extLst>
            <a:ext uri="{FF2B5EF4-FFF2-40B4-BE49-F238E27FC236}">
              <a16:creationId xmlns:a16="http://schemas.microsoft.com/office/drawing/2014/main" id="{CA601B34-C3AB-4A69-BE9E-6D032A808B7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0" name="Text 27">
          <a:extLst>
            <a:ext uri="{FF2B5EF4-FFF2-40B4-BE49-F238E27FC236}">
              <a16:creationId xmlns:a16="http://schemas.microsoft.com/office/drawing/2014/main" id="{EAFDABA7-6E86-40E7-9CB9-73D952CD42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1" name="Text 28">
          <a:extLst>
            <a:ext uri="{FF2B5EF4-FFF2-40B4-BE49-F238E27FC236}">
              <a16:creationId xmlns:a16="http://schemas.microsoft.com/office/drawing/2014/main" id="{8FEEBFDD-AA42-49BD-A3F8-F72890737A6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2" name="Text 29">
          <a:extLst>
            <a:ext uri="{FF2B5EF4-FFF2-40B4-BE49-F238E27FC236}">
              <a16:creationId xmlns:a16="http://schemas.microsoft.com/office/drawing/2014/main" id="{C08F2015-FD13-4A3B-BF85-40081C8E3F0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3" name="Text 30">
          <a:extLst>
            <a:ext uri="{FF2B5EF4-FFF2-40B4-BE49-F238E27FC236}">
              <a16:creationId xmlns:a16="http://schemas.microsoft.com/office/drawing/2014/main" id="{BC57EC0F-B8E0-418A-9FAE-1F79AB16569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4" name="Text 31">
          <a:extLst>
            <a:ext uri="{FF2B5EF4-FFF2-40B4-BE49-F238E27FC236}">
              <a16:creationId xmlns:a16="http://schemas.microsoft.com/office/drawing/2014/main" id="{2C95ECE4-FF36-4CE6-8FCE-9DCA12A4FF9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5" name="Text 32">
          <a:extLst>
            <a:ext uri="{FF2B5EF4-FFF2-40B4-BE49-F238E27FC236}">
              <a16:creationId xmlns:a16="http://schemas.microsoft.com/office/drawing/2014/main" id="{83920A8C-26C0-46A6-BF65-8A6D2339C48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6" name="Text 33">
          <a:extLst>
            <a:ext uri="{FF2B5EF4-FFF2-40B4-BE49-F238E27FC236}">
              <a16:creationId xmlns:a16="http://schemas.microsoft.com/office/drawing/2014/main" id="{04928F2A-3156-435E-8145-1085A8481B3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7" name="Text 34">
          <a:extLst>
            <a:ext uri="{FF2B5EF4-FFF2-40B4-BE49-F238E27FC236}">
              <a16:creationId xmlns:a16="http://schemas.microsoft.com/office/drawing/2014/main" id="{9D19FB96-C4A5-445C-8ABA-2452782F01A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8" name="Text 35">
          <a:extLst>
            <a:ext uri="{FF2B5EF4-FFF2-40B4-BE49-F238E27FC236}">
              <a16:creationId xmlns:a16="http://schemas.microsoft.com/office/drawing/2014/main" id="{85BF587A-EE3D-4CEF-89E1-664343C9524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29" name="Text 36">
          <a:extLst>
            <a:ext uri="{FF2B5EF4-FFF2-40B4-BE49-F238E27FC236}">
              <a16:creationId xmlns:a16="http://schemas.microsoft.com/office/drawing/2014/main" id="{6A780FEA-A3D7-4F62-A23A-967EC420793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0" name="Text 37">
          <a:extLst>
            <a:ext uri="{FF2B5EF4-FFF2-40B4-BE49-F238E27FC236}">
              <a16:creationId xmlns:a16="http://schemas.microsoft.com/office/drawing/2014/main" id="{33319768-8779-40CE-9F5A-53692FB09D2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1" name="Text 38">
          <a:extLst>
            <a:ext uri="{FF2B5EF4-FFF2-40B4-BE49-F238E27FC236}">
              <a16:creationId xmlns:a16="http://schemas.microsoft.com/office/drawing/2014/main" id="{468EDDC2-16F2-4A68-A23D-CA0A726D21E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2" name="Text 39">
          <a:extLst>
            <a:ext uri="{FF2B5EF4-FFF2-40B4-BE49-F238E27FC236}">
              <a16:creationId xmlns:a16="http://schemas.microsoft.com/office/drawing/2014/main" id="{8D550FA6-7E79-49C8-BAEF-67A630504A7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3" name="Text 40">
          <a:extLst>
            <a:ext uri="{FF2B5EF4-FFF2-40B4-BE49-F238E27FC236}">
              <a16:creationId xmlns:a16="http://schemas.microsoft.com/office/drawing/2014/main" id="{A655B0AB-0757-43D1-AA13-0D69838B421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4" name="Text 41">
          <a:extLst>
            <a:ext uri="{FF2B5EF4-FFF2-40B4-BE49-F238E27FC236}">
              <a16:creationId xmlns:a16="http://schemas.microsoft.com/office/drawing/2014/main" id="{948EB934-70CE-48B5-8754-B7ACEF410E2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5" name="Text 42">
          <a:extLst>
            <a:ext uri="{FF2B5EF4-FFF2-40B4-BE49-F238E27FC236}">
              <a16:creationId xmlns:a16="http://schemas.microsoft.com/office/drawing/2014/main" id="{B78EAEC8-5C32-4E9C-9F5D-A9829DE9352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6" name="Text 1">
          <a:extLst>
            <a:ext uri="{FF2B5EF4-FFF2-40B4-BE49-F238E27FC236}">
              <a16:creationId xmlns:a16="http://schemas.microsoft.com/office/drawing/2014/main" id="{025D0BD2-E1E4-4878-9EDB-46EE9F88585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7" name="Text 2">
          <a:extLst>
            <a:ext uri="{FF2B5EF4-FFF2-40B4-BE49-F238E27FC236}">
              <a16:creationId xmlns:a16="http://schemas.microsoft.com/office/drawing/2014/main" id="{4DB14CB3-CA68-4315-B347-9F754EE429F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8" name="Text 3">
          <a:extLst>
            <a:ext uri="{FF2B5EF4-FFF2-40B4-BE49-F238E27FC236}">
              <a16:creationId xmlns:a16="http://schemas.microsoft.com/office/drawing/2014/main" id="{D1B08AAE-2103-4890-8108-219B599AD98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39" name="Text 4">
          <a:extLst>
            <a:ext uri="{FF2B5EF4-FFF2-40B4-BE49-F238E27FC236}">
              <a16:creationId xmlns:a16="http://schemas.microsoft.com/office/drawing/2014/main" id="{D866E824-03F4-4D08-BCE1-DADC39C002B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0" name="Text 5">
          <a:extLst>
            <a:ext uri="{FF2B5EF4-FFF2-40B4-BE49-F238E27FC236}">
              <a16:creationId xmlns:a16="http://schemas.microsoft.com/office/drawing/2014/main" id="{9C028C3D-2178-482A-A3DF-3CCA77B9655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1" name="Text 6">
          <a:extLst>
            <a:ext uri="{FF2B5EF4-FFF2-40B4-BE49-F238E27FC236}">
              <a16:creationId xmlns:a16="http://schemas.microsoft.com/office/drawing/2014/main" id="{C88E71D3-7421-4D66-9A3F-9A0291001F8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2" name="Text 7">
          <a:extLst>
            <a:ext uri="{FF2B5EF4-FFF2-40B4-BE49-F238E27FC236}">
              <a16:creationId xmlns:a16="http://schemas.microsoft.com/office/drawing/2014/main" id="{93FF10C6-652B-4D38-9758-94CF08967A7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3" name="Text 8">
          <a:extLst>
            <a:ext uri="{FF2B5EF4-FFF2-40B4-BE49-F238E27FC236}">
              <a16:creationId xmlns:a16="http://schemas.microsoft.com/office/drawing/2014/main" id="{3B47AB8C-FB6D-493F-9C73-57465B11BCC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4" name="Text 9">
          <a:extLst>
            <a:ext uri="{FF2B5EF4-FFF2-40B4-BE49-F238E27FC236}">
              <a16:creationId xmlns:a16="http://schemas.microsoft.com/office/drawing/2014/main" id="{867E5057-5944-41AB-9570-8AC900CFD8D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5" name="Text 10">
          <a:extLst>
            <a:ext uri="{FF2B5EF4-FFF2-40B4-BE49-F238E27FC236}">
              <a16:creationId xmlns:a16="http://schemas.microsoft.com/office/drawing/2014/main" id="{64ADA73A-72DE-4922-9E08-57757869581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6" name="Text 11">
          <a:extLst>
            <a:ext uri="{FF2B5EF4-FFF2-40B4-BE49-F238E27FC236}">
              <a16:creationId xmlns:a16="http://schemas.microsoft.com/office/drawing/2014/main" id="{55F805BA-F21C-4998-BB6B-DF8983FD4C4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7" name="Text 12">
          <a:extLst>
            <a:ext uri="{FF2B5EF4-FFF2-40B4-BE49-F238E27FC236}">
              <a16:creationId xmlns:a16="http://schemas.microsoft.com/office/drawing/2014/main" id="{E7003924-9689-4E28-8FDF-35A068890DF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8" name="Text 13">
          <a:extLst>
            <a:ext uri="{FF2B5EF4-FFF2-40B4-BE49-F238E27FC236}">
              <a16:creationId xmlns:a16="http://schemas.microsoft.com/office/drawing/2014/main" id="{4D9D9F2A-1553-437D-92EF-59BF6A184E5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49" name="Text 14">
          <a:extLst>
            <a:ext uri="{FF2B5EF4-FFF2-40B4-BE49-F238E27FC236}">
              <a16:creationId xmlns:a16="http://schemas.microsoft.com/office/drawing/2014/main" id="{97EB30A5-DBE3-4A6F-8410-FE94F5D7B21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0" name="Text 15">
          <a:extLst>
            <a:ext uri="{FF2B5EF4-FFF2-40B4-BE49-F238E27FC236}">
              <a16:creationId xmlns:a16="http://schemas.microsoft.com/office/drawing/2014/main" id="{81544248-0C60-4C4D-B795-DF25E7148C1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1" name="Text 16">
          <a:extLst>
            <a:ext uri="{FF2B5EF4-FFF2-40B4-BE49-F238E27FC236}">
              <a16:creationId xmlns:a16="http://schemas.microsoft.com/office/drawing/2014/main" id="{692B9A89-DE9E-4A45-B0EB-E71CC1C04A2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2" name="Text 17">
          <a:extLst>
            <a:ext uri="{FF2B5EF4-FFF2-40B4-BE49-F238E27FC236}">
              <a16:creationId xmlns:a16="http://schemas.microsoft.com/office/drawing/2014/main" id="{23C5D9D8-FA15-4627-8DF8-4774B54951A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3" name="Text 18">
          <a:extLst>
            <a:ext uri="{FF2B5EF4-FFF2-40B4-BE49-F238E27FC236}">
              <a16:creationId xmlns:a16="http://schemas.microsoft.com/office/drawing/2014/main" id="{86640EDB-78EB-41C3-9D91-0AB24A7472A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4" name="Text 19">
          <a:extLst>
            <a:ext uri="{FF2B5EF4-FFF2-40B4-BE49-F238E27FC236}">
              <a16:creationId xmlns:a16="http://schemas.microsoft.com/office/drawing/2014/main" id="{4914E13F-BCAB-4648-8DE8-D8A241E0CA1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5" name="Text 20">
          <a:extLst>
            <a:ext uri="{FF2B5EF4-FFF2-40B4-BE49-F238E27FC236}">
              <a16:creationId xmlns:a16="http://schemas.microsoft.com/office/drawing/2014/main" id="{0DECDC80-F5C5-4711-ADE6-B028C1199CD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6" name="Text 21">
          <a:extLst>
            <a:ext uri="{FF2B5EF4-FFF2-40B4-BE49-F238E27FC236}">
              <a16:creationId xmlns:a16="http://schemas.microsoft.com/office/drawing/2014/main" id="{A222AD9C-0B16-4E32-A270-12AE7B564EE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7" name="Text 22">
          <a:extLst>
            <a:ext uri="{FF2B5EF4-FFF2-40B4-BE49-F238E27FC236}">
              <a16:creationId xmlns:a16="http://schemas.microsoft.com/office/drawing/2014/main" id="{AE00A4B4-EC2E-44D8-BDA6-40877F98A75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8" name="Text 23">
          <a:extLst>
            <a:ext uri="{FF2B5EF4-FFF2-40B4-BE49-F238E27FC236}">
              <a16:creationId xmlns:a16="http://schemas.microsoft.com/office/drawing/2014/main" id="{46C6B2D7-C810-408D-BE21-8446875E15F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59" name="Text 24">
          <a:extLst>
            <a:ext uri="{FF2B5EF4-FFF2-40B4-BE49-F238E27FC236}">
              <a16:creationId xmlns:a16="http://schemas.microsoft.com/office/drawing/2014/main" id="{51D27F46-7772-4E6E-B2AE-3A0EAB7A62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0" name="Text 25">
          <a:extLst>
            <a:ext uri="{FF2B5EF4-FFF2-40B4-BE49-F238E27FC236}">
              <a16:creationId xmlns:a16="http://schemas.microsoft.com/office/drawing/2014/main" id="{677D40B9-F13C-4858-B5E5-B48ABC3A07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1" name="Text 26">
          <a:extLst>
            <a:ext uri="{FF2B5EF4-FFF2-40B4-BE49-F238E27FC236}">
              <a16:creationId xmlns:a16="http://schemas.microsoft.com/office/drawing/2014/main" id="{6DE8CF0E-A6B4-4457-8212-FE3D9D7F116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2" name="Text 27">
          <a:extLst>
            <a:ext uri="{FF2B5EF4-FFF2-40B4-BE49-F238E27FC236}">
              <a16:creationId xmlns:a16="http://schemas.microsoft.com/office/drawing/2014/main" id="{C0E9F9CA-2201-4F2D-A228-8AB6DC77EB4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3" name="Text 28">
          <a:extLst>
            <a:ext uri="{FF2B5EF4-FFF2-40B4-BE49-F238E27FC236}">
              <a16:creationId xmlns:a16="http://schemas.microsoft.com/office/drawing/2014/main" id="{95B12F96-FE7F-4D79-B1B4-1872615670F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4" name="Text 29">
          <a:extLst>
            <a:ext uri="{FF2B5EF4-FFF2-40B4-BE49-F238E27FC236}">
              <a16:creationId xmlns:a16="http://schemas.microsoft.com/office/drawing/2014/main" id="{1263B4D5-A07D-49F3-8934-65680733758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5" name="Text 30">
          <a:extLst>
            <a:ext uri="{FF2B5EF4-FFF2-40B4-BE49-F238E27FC236}">
              <a16:creationId xmlns:a16="http://schemas.microsoft.com/office/drawing/2014/main" id="{61D57936-051B-40D3-A4BE-36B28709DFC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6" name="Text 31">
          <a:extLst>
            <a:ext uri="{FF2B5EF4-FFF2-40B4-BE49-F238E27FC236}">
              <a16:creationId xmlns:a16="http://schemas.microsoft.com/office/drawing/2014/main" id="{3CA48EE4-9DCE-43C5-B7EA-2320BF47FF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7" name="Text 32">
          <a:extLst>
            <a:ext uri="{FF2B5EF4-FFF2-40B4-BE49-F238E27FC236}">
              <a16:creationId xmlns:a16="http://schemas.microsoft.com/office/drawing/2014/main" id="{5042600C-059F-4D7B-8CB4-92FB8C0A962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8" name="Text 33">
          <a:extLst>
            <a:ext uri="{FF2B5EF4-FFF2-40B4-BE49-F238E27FC236}">
              <a16:creationId xmlns:a16="http://schemas.microsoft.com/office/drawing/2014/main" id="{368F43F6-F9FA-47A3-B74F-D1CD72A6D2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69" name="Text 34">
          <a:extLst>
            <a:ext uri="{FF2B5EF4-FFF2-40B4-BE49-F238E27FC236}">
              <a16:creationId xmlns:a16="http://schemas.microsoft.com/office/drawing/2014/main" id="{49AEC115-4D37-4042-8893-5E2C4261D47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0" name="Text 35">
          <a:extLst>
            <a:ext uri="{FF2B5EF4-FFF2-40B4-BE49-F238E27FC236}">
              <a16:creationId xmlns:a16="http://schemas.microsoft.com/office/drawing/2014/main" id="{F733AC8C-485A-432F-8922-99602BD250A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1" name="Text 36">
          <a:extLst>
            <a:ext uri="{FF2B5EF4-FFF2-40B4-BE49-F238E27FC236}">
              <a16:creationId xmlns:a16="http://schemas.microsoft.com/office/drawing/2014/main" id="{D84E0A77-7992-4C29-945D-DF91F2FBD2B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2" name="Text 37">
          <a:extLst>
            <a:ext uri="{FF2B5EF4-FFF2-40B4-BE49-F238E27FC236}">
              <a16:creationId xmlns:a16="http://schemas.microsoft.com/office/drawing/2014/main" id="{DA3A8974-EB84-4E9D-9EFE-B492092F4BE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3" name="Text 38">
          <a:extLst>
            <a:ext uri="{FF2B5EF4-FFF2-40B4-BE49-F238E27FC236}">
              <a16:creationId xmlns:a16="http://schemas.microsoft.com/office/drawing/2014/main" id="{5B837ED6-C611-42F9-AAA2-F864EF4D34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4" name="Text 39">
          <a:extLst>
            <a:ext uri="{FF2B5EF4-FFF2-40B4-BE49-F238E27FC236}">
              <a16:creationId xmlns:a16="http://schemas.microsoft.com/office/drawing/2014/main" id="{A53E6375-54C6-40D2-BCC5-8498076EABC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5" name="Text 40">
          <a:extLst>
            <a:ext uri="{FF2B5EF4-FFF2-40B4-BE49-F238E27FC236}">
              <a16:creationId xmlns:a16="http://schemas.microsoft.com/office/drawing/2014/main" id="{3D8EBB56-E341-426A-B54D-723B4C000B5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6" name="Text 41">
          <a:extLst>
            <a:ext uri="{FF2B5EF4-FFF2-40B4-BE49-F238E27FC236}">
              <a16:creationId xmlns:a16="http://schemas.microsoft.com/office/drawing/2014/main" id="{C627A505-68A3-4021-9E95-66BBE78021E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7" name="Text 42">
          <a:extLst>
            <a:ext uri="{FF2B5EF4-FFF2-40B4-BE49-F238E27FC236}">
              <a16:creationId xmlns:a16="http://schemas.microsoft.com/office/drawing/2014/main" id="{F7C18D9D-366E-4BBB-A1A6-9D0200A8CCF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8" name="Text 1">
          <a:extLst>
            <a:ext uri="{FF2B5EF4-FFF2-40B4-BE49-F238E27FC236}">
              <a16:creationId xmlns:a16="http://schemas.microsoft.com/office/drawing/2014/main" id="{04986E42-5723-4B7D-9797-5CB23E28AE9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79" name="Text 2">
          <a:extLst>
            <a:ext uri="{FF2B5EF4-FFF2-40B4-BE49-F238E27FC236}">
              <a16:creationId xmlns:a16="http://schemas.microsoft.com/office/drawing/2014/main" id="{7DC9FDFD-9573-4474-817A-EBE0EE57EB0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0" name="Text 3">
          <a:extLst>
            <a:ext uri="{FF2B5EF4-FFF2-40B4-BE49-F238E27FC236}">
              <a16:creationId xmlns:a16="http://schemas.microsoft.com/office/drawing/2014/main" id="{F2AE14E8-47E3-4ADE-A08F-2CD7A27ACE8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1" name="Text 4">
          <a:extLst>
            <a:ext uri="{FF2B5EF4-FFF2-40B4-BE49-F238E27FC236}">
              <a16:creationId xmlns:a16="http://schemas.microsoft.com/office/drawing/2014/main" id="{37769EA3-66B6-480E-8BDE-963836EB7F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2" name="Text 5">
          <a:extLst>
            <a:ext uri="{FF2B5EF4-FFF2-40B4-BE49-F238E27FC236}">
              <a16:creationId xmlns:a16="http://schemas.microsoft.com/office/drawing/2014/main" id="{04F96669-9729-4107-B75B-BB34E61C2E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3" name="Text 6">
          <a:extLst>
            <a:ext uri="{FF2B5EF4-FFF2-40B4-BE49-F238E27FC236}">
              <a16:creationId xmlns:a16="http://schemas.microsoft.com/office/drawing/2014/main" id="{5EE578CC-F38C-4DF2-AFA4-8515024628E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4" name="Text 7">
          <a:extLst>
            <a:ext uri="{FF2B5EF4-FFF2-40B4-BE49-F238E27FC236}">
              <a16:creationId xmlns:a16="http://schemas.microsoft.com/office/drawing/2014/main" id="{AD294B06-11E2-40F1-AA87-9955DE80C11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5" name="Text 8">
          <a:extLst>
            <a:ext uri="{FF2B5EF4-FFF2-40B4-BE49-F238E27FC236}">
              <a16:creationId xmlns:a16="http://schemas.microsoft.com/office/drawing/2014/main" id="{4C7E377B-341C-449E-BAFC-F116D862305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6" name="Text 9">
          <a:extLst>
            <a:ext uri="{FF2B5EF4-FFF2-40B4-BE49-F238E27FC236}">
              <a16:creationId xmlns:a16="http://schemas.microsoft.com/office/drawing/2014/main" id="{3C87BA1B-8A71-40D3-B555-D9CA10B342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7" name="Text 10">
          <a:extLst>
            <a:ext uri="{FF2B5EF4-FFF2-40B4-BE49-F238E27FC236}">
              <a16:creationId xmlns:a16="http://schemas.microsoft.com/office/drawing/2014/main" id="{394D79C6-4C57-485A-9D0B-50C63BF5D2E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8" name="Text 11">
          <a:extLst>
            <a:ext uri="{FF2B5EF4-FFF2-40B4-BE49-F238E27FC236}">
              <a16:creationId xmlns:a16="http://schemas.microsoft.com/office/drawing/2014/main" id="{E2DC7894-F290-494D-8F35-52DBE554783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89" name="Text 12">
          <a:extLst>
            <a:ext uri="{FF2B5EF4-FFF2-40B4-BE49-F238E27FC236}">
              <a16:creationId xmlns:a16="http://schemas.microsoft.com/office/drawing/2014/main" id="{829F7614-3DF3-4E7D-AB7C-40C2716C7C6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0" name="Text 13">
          <a:extLst>
            <a:ext uri="{FF2B5EF4-FFF2-40B4-BE49-F238E27FC236}">
              <a16:creationId xmlns:a16="http://schemas.microsoft.com/office/drawing/2014/main" id="{F60C918F-F024-4194-B71A-158902EDBBD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1" name="Text 14">
          <a:extLst>
            <a:ext uri="{FF2B5EF4-FFF2-40B4-BE49-F238E27FC236}">
              <a16:creationId xmlns:a16="http://schemas.microsoft.com/office/drawing/2014/main" id="{E58700E0-2109-4FE0-A918-0C6CBE64569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2" name="Text 15">
          <a:extLst>
            <a:ext uri="{FF2B5EF4-FFF2-40B4-BE49-F238E27FC236}">
              <a16:creationId xmlns:a16="http://schemas.microsoft.com/office/drawing/2014/main" id="{8DE8CCCB-7B8E-40D5-AEB9-A56B79038A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3" name="Text 16">
          <a:extLst>
            <a:ext uri="{FF2B5EF4-FFF2-40B4-BE49-F238E27FC236}">
              <a16:creationId xmlns:a16="http://schemas.microsoft.com/office/drawing/2014/main" id="{D0B7E14D-F0F7-4DE3-A6FF-82AA848F564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4" name="Text 17">
          <a:extLst>
            <a:ext uri="{FF2B5EF4-FFF2-40B4-BE49-F238E27FC236}">
              <a16:creationId xmlns:a16="http://schemas.microsoft.com/office/drawing/2014/main" id="{C291526D-6068-46FD-AB38-F1D97D08B8E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5" name="Text 18">
          <a:extLst>
            <a:ext uri="{FF2B5EF4-FFF2-40B4-BE49-F238E27FC236}">
              <a16:creationId xmlns:a16="http://schemas.microsoft.com/office/drawing/2014/main" id="{81C5811F-90EE-49A6-B5D1-D1626914E0A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6" name="Text 19">
          <a:extLst>
            <a:ext uri="{FF2B5EF4-FFF2-40B4-BE49-F238E27FC236}">
              <a16:creationId xmlns:a16="http://schemas.microsoft.com/office/drawing/2014/main" id="{F4DFAC2C-6CB0-4026-96CE-61D193FF5BE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7" name="Text 20">
          <a:extLst>
            <a:ext uri="{FF2B5EF4-FFF2-40B4-BE49-F238E27FC236}">
              <a16:creationId xmlns:a16="http://schemas.microsoft.com/office/drawing/2014/main" id="{3B2058AA-D22F-446B-8E09-BFEDE5C000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8" name="Text 21">
          <a:extLst>
            <a:ext uri="{FF2B5EF4-FFF2-40B4-BE49-F238E27FC236}">
              <a16:creationId xmlns:a16="http://schemas.microsoft.com/office/drawing/2014/main" id="{4B4E8744-776B-453F-9BDE-FEF52A2506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199" name="Text 22">
          <a:extLst>
            <a:ext uri="{FF2B5EF4-FFF2-40B4-BE49-F238E27FC236}">
              <a16:creationId xmlns:a16="http://schemas.microsoft.com/office/drawing/2014/main" id="{0270D0E1-B7F4-47D0-A397-5FD49ACF6BD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0" name="Text 23">
          <a:extLst>
            <a:ext uri="{FF2B5EF4-FFF2-40B4-BE49-F238E27FC236}">
              <a16:creationId xmlns:a16="http://schemas.microsoft.com/office/drawing/2014/main" id="{14FB812C-8955-416F-80CC-F6FB4AF9A0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1" name="Text 24">
          <a:extLst>
            <a:ext uri="{FF2B5EF4-FFF2-40B4-BE49-F238E27FC236}">
              <a16:creationId xmlns:a16="http://schemas.microsoft.com/office/drawing/2014/main" id="{407211D1-2843-4DB9-8E45-565EAA67B80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2" name="Text 25">
          <a:extLst>
            <a:ext uri="{FF2B5EF4-FFF2-40B4-BE49-F238E27FC236}">
              <a16:creationId xmlns:a16="http://schemas.microsoft.com/office/drawing/2014/main" id="{03E90ADF-7349-492D-B9AE-6F060E58668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3" name="Text 26">
          <a:extLst>
            <a:ext uri="{FF2B5EF4-FFF2-40B4-BE49-F238E27FC236}">
              <a16:creationId xmlns:a16="http://schemas.microsoft.com/office/drawing/2014/main" id="{935A7FA7-B95B-4CA2-B472-AF923CB6A1B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4" name="Text 27">
          <a:extLst>
            <a:ext uri="{FF2B5EF4-FFF2-40B4-BE49-F238E27FC236}">
              <a16:creationId xmlns:a16="http://schemas.microsoft.com/office/drawing/2014/main" id="{8790A921-1DF7-4BC6-B6D7-B159BCD53BF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5" name="Text 28">
          <a:extLst>
            <a:ext uri="{FF2B5EF4-FFF2-40B4-BE49-F238E27FC236}">
              <a16:creationId xmlns:a16="http://schemas.microsoft.com/office/drawing/2014/main" id="{3BA7E83D-FF88-4B1A-A7CC-98893303125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6" name="Text 29">
          <a:extLst>
            <a:ext uri="{FF2B5EF4-FFF2-40B4-BE49-F238E27FC236}">
              <a16:creationId xmlns:a16="http://schemas.microsoft.com/office/drawing/2014/main" id="{16BB3ECF-C0E7-4B92-97C1-0F4FD4C8EE0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7" name="Text 30">
          <a:extLst>
            <a:ext uri="{FF2B5EF4-FFF2-40B4-BE49-F238E27FC236}">
              <a16:creationId xmlns:a16="http://schemas.microsoft.com/office/drawing/2014/main" id="{D79B17C5-FC98-46CC-8741-B8C421CD726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8" name="Text 31">
          <a:extLst>
            <a:ext uri="{FF2B5EF4-FFF2-40B4-BE49-F238E27FC236}">
              <a16:creationId xmlns:a16="http://schemas.microsoft.com/office/drawing/2014/main" id="{2BC50C6D-1CE9-4681-BCFD-1D3B88F4E04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09" name="Text 32">
          <a:extLst>
            <a:ext uri="{FF2B5EF4-FFF2-40B4-BE49-F238E27FC236}">
              <a16:creationId xmlns:a16="http://schemas.microsoft.com/office/drawing/2014/main" id="{F2D6B1EA-2B22-4E32-97F6-732B17526BE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0" name="Text 33">
          <a:extLst>
            <a:ext uri="{FF2B5EF4-FFF2-40B4-BE49-F238E27FC236}">
              <a16:creationId xmlns:a16="http://schemas.microsoft.com/office/drawing/2014/main" id="{5FCF55CF-49C9-4987-860E-9FE39C9EEF8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1" name="Text 34">
          <a:extLst>
            <a:ext uri="{FF2B5EF4-FFF2-40B4-BE49-F238E27FC236}">
              <a16:creationId xmlns:a16="http://schemas.microsoft.com/office/drawing/2014/main" id="{0212EE47-22F8-4EE0-AC39-1FD48B78832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2" name="Text 35">
          <a:extLst>
            <a:ext uri="{FF2B5EF4-FFF2-40B4-BE49-F238E27FC236}">
              <a16:creationId xmlns:a16="http://schemas.microsoft.com/office/drawing/2014/main" id="{0327EB27-4370-42DB-9921-DC316EF8B81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3" name="Text 36">
          <a:extLst>
            <a:ext uri="{FF2B5EF4-FFF2-40B4-BE49-F238E27FC236}">
              <a16:creationId xmlns:a16="http://schemas.microsoft.com/office/drawing/2014/main" id="{CDEA16D9-E34A-4288-8E18-20C3C19DEA1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4" name="Text 37">
          <a:extLst>
            <a:ext uri="{FF2B5EF4-FFF2-40B4-BE49-F238E27FC236}">
              <a16:creationId xmlns:a16="http://schemas.microsoft.com/office/drawing/2014/main" id="{C64AB8AD-C79E-45E4-9E82-C10922FD86D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5" name="Text 38">
          <a:extLst>
            <a:ext uri="{FF2B5EF4-FFF2-40B4-BE49-F238E27FC236}">
              <a16:creationId xmlns:a16="http://schemas.microsoft.com/office/drawing/2014/main" id="{00A933E6-B308-4B19-AB0F-A12EFE0B1DB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6" name="Text 39">
          <a:extLst>
            <a:ext uri="{FF2B5EF4-FFF2-40B4-BE49-F238E27FC236}">
              <a16:creationId xmlns:a16="http://schemas.microsoft.com/office/drawing/2014/main" id="{75DA6725-FF0C-4F2C-9315-5356F028BBD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7" name="Text 40">
          <a:extLst>
            <a:ext uri="{FF2B5EF4-FFF2-40B4-BE49-F238E27FC236}">
              <a16:creationId xmlns:a16="http://schemas.microsoft.com/office/drawing/2014/main" id="{BA69F2C1-AB26-416F-870B-62EE630132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8" name="Text 41">
          <a:extLst>
            <a:ext uri="{FF2B5EF4-FFF2-40B4-BE49-F238E27FC236}">
              <a16:creationId xmlns:a16="http://schemas.microsoft.com/office/drawing/2014/main" id="{573CB9AD-C983-4627-B525-026B9DE1198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19" name="Text 42">
          <a:extLst>
            <a:ext uri="{FF2B5EF4-FFF2-40B4-BE49-F238E27FC236}">
              <a16:creationId xmlns:a16="http://schemas.microsoft.com/office/drawing/2014/main" id="{5C8AE537-9458-4DDF-A52A-DDF54E9DC97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0" name="Text 1">
          <a:extLst>
            <a:ext uri="{FF2B5EF4-FFF2-40B4-BE49-F238E27FC236}">
              <a16:creationId xmlns:a16="http://schemas.microsoft.com/office/drawing/2014/main" id="{AF292D88-5517-4C4F-AB04-CD0541D7C8D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1" name="Text 2">
          <a:extLst>
            <a:ext uri="{FF2B5EF4-FFF2-40B4-BE49-F238E27FC236}">
              <a16:creationId xmlns:a16="http://schemas.microsoft.com/office/drawing/2014/main" id="{F0A162CE-6FF3-4D34-A7E2-A84DF69DFC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2" name="Text 3">
          <a:extLst>
            <a:ext uri="{FF2B5EF4-FFF2-40B4-BE49-F238E27FC236}">
              <a16:creationId xmlns:a16="http://schemas.microsoft.com/office/drawing/2014/main" id="{FF70BBAE-8FDC-4714-B2CF-E744A6CA197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3" name="Text 4">
          <a:extLst>
            <a:ext uri="{FF2B5EF4-FFF2-40B4-BE49-F238E27FC236}">
              <a16:creationId xmlns:a16="http://schemas.microsoft.com/office/drawing/2014/main" id="{7A7E6C55-728F-4A81-B290-C840FCFD2A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4" name="Text 5">
          <a:extLst>
            <a:ext uri="{FF2B5EF4-FFF2-40B4-BE49-F238E27FC236}">
              <a16:creationId xmlns:a16="http://schemas.microsoft.com/office/drawing/2014/main" id="{97000E91-6FD5-4E03-8552-239BE29E369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5" name="Text 6">
          <a:extLst>
            <a:ext uri="{FF2B5EF4-FFF2-40B4-BE49-F238E27FC236}">
              <a16:creationId xmlns:a16="http://schemas.microsoft.com/office/drawing/2014/main" id="{3ACC70C9-2AD6-4829-AF18-78DCB92EE94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6" name="Text 7">
          <a:extLst>
            <a:ext uri="{FF2B5EF4-FFF2-40B4-BE49-F238E27FC236}">
              <a16:creationId xmlns:a16="http://schemas.microsoft.com/office/drawing/2014/main" id="{54D9D00B-93F4-4FFA-A8F2-DDB772D72B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7" name="Text 8">
          <a:extLst>
            <a:ext uri="{FF2B5EF4-FFF2-40B4-BE49-F238E27FC236}">
              <a16:creationId xmlns:a16="http://schemas.microsoft.com/office/drawing/2014/main" id="{110DF9A3-428E-4481-A382-1E3DDEA08D6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8" name="Text 9">
          <a:extLst>
            <a:ext uri="{FF2B5EF4-FFF2-40B4-BE49-F238E27FC236}">
              <a16:creationId xmlns:a16="http://schemas.microsoft.com/office/drawing/2014/main" id="{0BD10B2B-0E66-4D41-9FE7-39810B9AA6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29" name="Text 10">
          <a:extLst>
            <a:ext uri="{FF2B5EF4-FFF2-40B4-BE49-F238E27FC236}">
              <a16:creationId xmlns:a16="http://schemas.microsoft.com/office/drawing/2014/main" id="{AE7207DF-BC8C-4B37-8832-17F129C9A90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0" name="Text 11">
          <a:extLst>
            <a:ext uri="{FF2B5EF4-FFF2-40B4-BE49-F238E27FC236}">
              <a16:creationId xmlns:a16="http://schemas.microsoft.com/office/drawing/2014/main" id="{0CADAF47-6F14-4C37-9715-C087D8D50E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1" name="Text 12">
          <a:extLst>
            <a:ext uri="{FF2B5EF4-FFF2-40B4-BE49-F238E27FC236}">
              <a16:creationId xmlns:a16="http://schemas.microsoft.com/office/drawing/2014/main" id="{D9759B76-AB47-48FB-86F7-99673FF6F68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2" name="Text 13">
          <a:extLst>
            <a:ext uri="{FF2B5EF4-FFF2-40B4-BE49-F238E27FC236}">
              <a16:creationId xmlns:a16="http://schemas.microsoft.com/office/drawing/2014/main" id="{B6D92BF7-5B43-4A17-A76C-6C03790A20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3" name="Text 14">
          <a:extLst>
            <a:ext uri="{FF2B5EF4-FFF2-40B4-BE49-F238E27FC236}">
              <a16:creationId xmlns:a16="http://schemas.microsoft.com/office/drawing/2014/main" id="{D593F92D-619E-4E3D-B03F-A0590D836EC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4" name="Text 15">
          <a:extLst>
            <a:ext uri="{FF2B5EF4-FFF2-40B4-BE49-F238E27FC236}">
              <a16:creationId xmlns:a16="http://schemas.microsoft.com/office/drawing/2014/main" id="{A52C2F0F-8588-4DA6-8F6F-D72E5652939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5" name="Text 16">
          <a:extLst>
            <a:ext uri="{FF2B5EF4-FFF2-40B4-BE49-F238E27FC236}">
              <a16:creationId xmlns:a16="http://schemas.microsoft.com/office/drawing/2014/main" id="{B202D448-76C1-4C17-B781-6BA4302042B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6" name="Text 17">
          <a:extLst>
            <a:ext uri="{FF2B5EF4-FFF2-40B4-BE49-F238E27FC236}">
              <a16:creationId xmlns:a16="http://schemas.microsoft.com/office/drawing/2014/main" id="{4ECBDDBE-D6E9-46B8-BE1E-32971703724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7" name="Text 18">
          <a:extLst>
            <a:ext uri="{FF2B5EF4-FFF2-40B4-BE49-F238E27FC236}">
              <a16:creationId xmlns:a16="http://schemas.microsoft.com/office/drawing/2014/main" id="{D65E9EA2-1CAE-48F0-8436-F5A7D21AB8E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8" name="Text 19">
          <a:extLst>
            <a:ext uri="{FF2B5EF4-FFF2-40B4-BE49-F238E27FC236}">
              <a16:creationId xmlns:a16="http://schemas.microsoft.com/office/drawing/2014/main" id="{CF02F1F5-4A30-43AF-A7DC-E615DEB89E3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39" name="Text 20">
          <a:extLst>
            <a:ext uri="{FF2B5EF4-FFF2-40B4-BE49-F238E27FC236}">
              <a16:creationId xmlns:a16="http://schemas.microsoft.com/office/drawing/2014/main" id="{98D88E3D-29D0-40F0-96A8-E21D4F1C6E6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0" name="Text 21">
          <a:extLst>
            <a:ext uri="{FF2B5EF4-FFF2-40B4-BE49-F238E27FC236}">
              <a16:creationId xmlns:a16="http://schemas.microsoft.com/office/drawing/2014/main" id="{E0052EDD-45A1-4F75-A64A-C1DC6B71755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1" name="Text 22">
          <a:extLst>
            <a:ext uri="{FF2B5EF4-FFF2-40B4-BE49-F238E27FC236}">
              <a16:creationId xmlns:a16="http://schemas.microsoft.com/office/drawing/2014/main" id="{D172BD60-89DF-43C4-99F5-715C84520B2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2" name="Text 23">
          <a:extLst>
            <a:ext uri="{FF2B5EF4-FFF2-40B4-BE49-F238E27FC236}">
              <a16:creationId xmlns:a16="http://schemas.microsoft.com/office/drawing/2014/main" id="{531BCE9D-D6F0-4705-8AAD-EFF6C77453E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3" name="Text 24">
          <a:extLst>
            <a:ext uri="{FF2B5EF4-FFF2-40B4-BE49-F238E27FC236}">
              <a16:creationId xmlns:a16="http://schemas.microsoft.com/office/drawing/2014/main" id="{C64D20EE-6344-43D0-98A0-31B9F62483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4" name="Text 25">
          <a:extLst>
            <a:ext uri="{FF2B5EF4-FFF2-40B4-BE49-F238E27FC236}">
              <a16:creationId xmlns:a16="http://schemas.microsoft.com/office/drawing/2014/main" id="{7CB5F0A4-6252-465D-831B-F1B7B07652D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5" name="Text 26">
          <a:extLst>
            <a:ext uri="{FF2B5EF4-FFF2-40B4-BE49-F238E27FC236}">
              <a16:creationId xmlns:a16="http://schemas.microsoft.com/office/drawing/2014/main" id="{A6982961-5329-46A9-93A7-D840D43CD85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6" name="Text 27">
          <a:extLst>
            <a:ext uri="{FF2B5EF4-FFF2-40B4-BE49-F238E27FC236}">
              <a16:creationId xmlns:a16="http://schemas.microsoft.com/office/drawing/2014/main" id="{D16BD335-75EE-42E4-BE26-F177D4043AF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7" name="Text 28">
          <a:extLst>
            <a:ext uri="{FF2B5EF4-FFF2-40B4-BE49-F238E27FC236}">
              <a16:creationId xmlns:a16="http://schemas.microsoft.com/office/drawing/2014/main" id="{A2A3D0AC-151F-4686-8391-E60A8ED387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8" name="Text 29">
          <a:extLst>
            <a:ext uri="{FF2B5EF4-FFF2-40B4-BE49-F238E27FC236}">
              <a16:creationId xmlns:a16="http://schemas.microsoft.com/office/drawing/2014/main" id="{211F5608-B64E-487D-85B0-BE9756F1A34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49" name="Text 30">
          <a:extLst>
            <a:ext uri="{FF2B5EF4-FFF2-40B4-BE49-F238E27FC236}">
              <a16:creationId xmlns:a16="http://schemas.microsoft.com/office/drawing/2014/main" id="{DE35A868-182E-44BF-892C-CEE27786F2B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0" name="Text 31">
          <a:extLst>
            <a:ext uri="{FF2B5EF4-FFF2-40B4-BE49-F238E27FC236}">
              <a16:creationId xmlns:a16="http://schemas.microsoft.com/office/drawing/2014/main" id="{87421B7A-EE9D-4FFB-A487-1F46F826B71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1" name="Text 32">
          <a:extLst>
            <a:ext uri="{FF2B5EF4-FFF2-40B4-BE49-F238E27FC236}">
              <a16:creationId xmlns:a16="http://schemas.microsoft.com/office/drawing/2014/main" id="{BDA013AA-4335-4527-B408-978577361A3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2" name="Text 33">
          <a:extLst>
            <a:ext uri="{FF2B5EF4-FFF2-40B4-BE49-F238E27FC236}">
              <a16:creationId xmlns:a16="http://schemas.microsoft.com/office/drawing/2014/main" id="{37B272E2-0926-462E-B4FE-875C06FC1FC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3" name="Text 34">
          <a:extLst>
            <a:ext uri="{FF2B5EF4-FFF2-40B4-BE49-F238E27FC236}">
              <a16:creationId xmlns:a16="http://schemas.microsoft.com/office/drawing/2014/main" id="{52DFC835-B0EA-4334-BB97-0D75865599F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4" name="Text 35">
          <a:extLst>
            <a:ext uri="{FF2B5EF4-FFF2-40B4-BE49-F238E27FC236}">
              <a16:creationId xmlns:a16="http://schemas.microsoft.com/office/drawing/2014/main" id="{55E77557-B1A8-49B7-AA21-1C2CF4BA9DD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5" name="Text 36">
          <a:extLst>
            <a:ext uri="{FF2B5EF4-FFF2-40B4-BE49-F238E27FC236}">
              <a16:creationId xmlns:a16="http://schemas.microsoft.com/office/drawing/2014/main" id="{E3C1C63E-344A-49AE-AFF4-2DD4B604C1A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6" name="Text 37">
          <a:extLst>
            <a:ext uri="{FF2B5EF4-FFF2-40B4-BE49-F238E27FC236}">
              <a16:creationId xmlns:a16="http://schemas.microsoft.com/office/drawing/2014/main" id="{E58C96D1-96BE-46E3-89B9-ACAB275586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7" name="Text 38">
          <a:extLst>
            <a:ext uri="{FF2B5EF4-FFF2-40B4-BE49-F238E27FC236}">
              <a16:creationId xmlns:a16="http://schemas.microsoft.com/office/drawing/2014/main" id="{07A9ED03-EE68-4C58-BE17-DB0B95D1CBC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8" name="Text 39">
          <a:extLst>
            <a:ext uri="{FF2B5EF4-FFF2-40B4-BE49-F238E27FC236}">
              <a16:creationId xmlns:a16="http://schemas.microsoft.com/office/drawing/2014/main" id="{77CBE652-074D-4776-B1A3-966EEE34457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59" name="Text 40">
          <a:extLst>
            <a:ext uri="{FF2B5EF4-FFF2-40B4-BE49-F238E27FC236}">
              <a16:creationId xmlns:a16="http://schemas.microsoft.com/office/drawing/2014/main" id="{EEBAE92D-7310-4103-87A2-D1FC5A1B099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0" name="Text 41">
          <a:extLst>
            <a:ext uri="{FF2B5EF4-FFF2-40B4-BE49-F238E27FC236}">
              <a16:creationId xmlns:a16="http://schemas.microsoft.com/office/drawing/2014/main" id="{5E42AFD0-12E2-483A-B464-ADA4A3004BD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1" name="Text 42">
          <a:extLst>
            <a:ext uri="{FF2B5EF4-FFF2-40B4-BE49-F238E27FC236}">
              <a16:creationId xmlns:a16="http://schemas.microsoft.com/office/drawing/2014/main" id="{7DA530D0-867B-4411-9F15-10B5726B2D0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2" name="Text 1">
          <a:extLst>
            <a:ext uri="{FF2B5EF4-FFF2-40B4-BE49-F238E27FC236}">
              <a16:creationId xmlns:a16="http://schemas.microsoft.com/office/drawing/2014/main" id="{19108A03-87B4-4220-B966-6084F286894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3" name="Text 2">
          <a:extLst>
            <a:ext uri="{FF2B5EF4-FFF2-40B4-BE49-F238E27FC236}">
              <a16:creationId xmlns:a16="http://schemas.microsoft.com/office/drawing/2014/main" id="{A91744A2-A25E-4306-9414-7BBF12D4C77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4" name="Text 3">
          <a:extLst>
            <a:ext uri="{FF2B5EF4-FFF2-40B4-BE49-F238E27FC236}">
              <a16:creationId xmlns:a16="http://schemas.microsoft.com/office/drawing/2014/main" id="{D3FC8436-DE0D-4990-A8F0-1C3A3C04279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5" name="Text 4">
          <a:extLst>
            <a:ext uri="{FF2B5EF4-FFF2-40B4-BE49-F238E27FC236}">
              <a16:creationId xmlns:a16="http://schemas.microsoft.com/office/drawing/2014/main" id="{FC1B5356-7B01-4E40-BD3B-83F1EE00C69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6" name="Text 5">
          <a:extLst>
            <a:ext uri="{FF2B5EF4-FFF2-40B4-BE49-F238E27FC236}">
              <a16:creationId xmlns:a16="http://schemas.microsoft.com/office/drawing/2014/main" id="{5B741178-99DB-4A26-A12E-117B4821B14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7" name="Text 6">
          <a:extLst>
            <a:ext uri="{FF2B5EF4-FFF2-40B4-BE49-F238E27FC236}">
              <a16:creationId xmlns:a16="http://schemas.microsoft.com/office/drawing/2014/main" id="{161512A9-A275-4024-9EA9-1FDDD0EC94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8" name="Text 7">
          <a:extLst>
            <a:ext uri="{FF2B5EF4-FFF2-40B4-BE49-F238E27FC236}">
              <a16:creationId xmlns:a16="http://schemas.microsoft.com/office/drawing/2014/main" id="{3EBBA1B0-1476-46DA-BBB6-82F6DB607A3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69" name="Text 8">
          <a:extLst>
            <a:ext uri="{FF2B5EF4-FFF2-40B4-BE49-F238E27FC236}">
              <a16:creationId xmlns:a16="http://schemas.microsoft.com/office/drawing/2014/main" id="{6301C058-0B98-4740-B706-6E7BE6FC0F5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0" name="Text 9">
          <a:extLst>
            <a:ext uri="{FF2B5EF4-FFF2-40B4-BE49-F238E27FC236}">
              <a16:creationId xmlns:a16="http://schemas.microsoft.com/office/drawing/2014/main" id="{600450C9-3A0C-46D3-8131-2F0D1D9497C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1" name="Text 10">
          <a:extLst>
            <a:ext uri="{FF2B5EF4-FFF2-40B4-BE49-F238E27FC236}">
              <a16:creationId xmlns:a16="http://schemas.microsoft.com/office/drawing/2014/main" id="{5FE7A82F-2B2B-47C9-B157-F9C48CFD44A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2" name="Text 11">
          <a:extLst>
            <a:ext uri="{FF2B5EF4-FFF2-40B4-BE49-F238E27FC236}">
              <a16:creationId xmlns:a16="http://schemas.microsoft.com/office/drawing/2014/main" id="{0C83828D-D725-429F-8CCF-9C211FA920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3" name="Text 12">
          <a:extLst>
            <a:ext uri="{FF2B5EF4-FFF2-40B4-BE49-F238E27FC236}">
              <a16:creationId xmlns:a16="http://schemas.microsoft.com/office/drawing/2014/main" id="{860027CA-8578-4273-BEB3-56BD155B7FA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4" name="Text 13">
          <a:extLst>
            <a:ext uri="{FF2B5EF4-FFF2-40B4-BE49-F238E27FC236}">
              <a16:creationId xmlns:a16="http://schemas.microsoft.com/office/drawing/2014/main" id="{FE99D04D-7BBB-495D-AF50-0A87BCA0FAD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5" name="Text 14">
          <a:extLst>
            <a:ext uri="{FF2B5EF4-FFF2-40B4-BE49-F238E27FC236}">
              <a16:creationId xmlns:a16="http://schemas.microsoft.com/office/drawing/2014/main" id="{4B04A70B-98BB-4C5F-9B43-1E1A3EC2ED4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6" name="Text 15">
          <a:extLst>
            <a:ext uri="{FF2B5EF4-FFF2-40B4-BE49-F238E27FC236}">
              <a16:creationId xmlns:a16="http://schemas.microsoft.com/office/drawing/2014/main" id="{EBC4FAA9-26D3-4CA9-9892-C9F8F1471AE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7" name="Text 16">
          <a:extLst>
            <a:ext uri="{FF2B5EF4-FFF2-40B4-BE49-F238E27FC236}">
              <a16:creationId xmlns:a16="http://schemas.microsoft.com/office/drawing/2014/main" id="{E708A00C-0976-4337-A7A0-BEFF70B0DFE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8" name="Text 17">
          <a:extLst>
            <a:ext uri="{FF2B5EF4-FFF2-40B4-BE49-F238E27FC236}">
              <a16:creationId xmlns:a16="http://schemas.microsoft.com/office/drawing/2014/main" id="{FFCF3E57-4E9C-4D54-A44D-6F06A293478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79" name="Text 18">
          <a:extLst>
            <a:ext uri="{FF2B5EF4-FFF2-40B4-BE49-F238E27FC236}">
              <a16:creationId xmlns:a16="http://schemas.microsoft.com/office/drawing/2014/main" id="{893869B4-EC25-4F34-90A7-AFEBF57C26B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0" name="Text 19">
          <a:extLst>
            <a:ext uri="{FF2B5EF4-FFF2-40B4-BE49-F238E27FC236}">
              <a16:creationId xmlns:a16="http://schemas.microsoft.com/office/drawing/2014/main" id="{8D152E69-E170-45B9-BB38-C7FC94BC3F1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1" name="Text 20">
          <a:extLst>
            <a:ext uri="{FF2B5EF4-FFF2-40B4-BE49-F238E27FC236}">
              <a16:creationId xmlns:a16="http://schemas.microsoft.com/office/drawing/2014/main" id="{5C30EAC8-8C30-45B4-A5F0-9CAA774BD4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2" name="Text 21">
          <a:extLst>
            <a:ext uri="{FF2B5EF4-FFF2-40B4-BE49-F238E27FC236}">
              <a16:creationId xmlns:a16="http://schemas.microsoft.com/office/drawing/2014/main" id="{B6168D99-9BF3-497A-AE88-46EFBF078D1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3" name="Text 22">
          <a:extLst>
            <a:ext uri="{FF2B5EF4-FFF2-40B4-BE49-F238E27FC236}">
              <a16:creationId xmlns:a16="http://schemas.microsoft.com/office/drawing/2014/main" id="{67739BE0-FE8F-4FBC-A29B-754CF2E19D5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4" name="Text 23">
          <a:extLst>
            <a:ext uri="{FF2B5EF4-FFF2-40B4-BE49-F238E27FC236}">
              <a16:creationId xmlns:a16="http://schemas.microsoft.com/office/drawing/2014/main" id="{E2278586-42F2-460F-9DBC-3E3F82F9FA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5" name="Text 24">
          <a:extLst>
            <a:ext uri="{FF2B5EF4-FFF2-40B4-BE49-F238E27FC236}">
              <a16:creationId xmlns:a16="http://schemas.microsoft.com/office/drawing/2014/main" id="{483C699C-7F18-4C38-9980-9E6D6BDA8FC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6" name="Text 25">
          <a:extLst>
            <a:ext uri="{FF2B5EF4-FFF2-40B4-BE49-F238E27FC236}">
              <a16:creationId xmlns:a16="http://schemas.microsoft.com/office/drawing/2014/main" id="{2775CF24-4DFE-4B0D-A09F-2BB80FA9550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7" name="Text 26">
          <a:extLst>
            <a:ext uri="{FF2B5EF4-FFF2-40B4-BE49-F238E27FC236}">
              <a16:creationId xmlns:a16="http://schemas.microsoft.com/office/drawing/2014/main" id="{64C9F3D6-95C4-4BC8-BE32-3C2DA277E76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8" name="Text 27">
          <a:extLst>
            <a:ext uri="{FF2B5EF4-FFF2-40B4-BE49-F238E27FC236}">
              <a16:creationId xmlns:a16="http://schemas.microsoft.com/office/drawing/2014/main" id="{6C6FACCF-6617-47CA-9A68-D14C539E8F8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89" name="Text 28">
          <a:extLst>
            <a:ext uri="{FF2B5EF4-FFF2-40B4-BE49-F238E27FC236}">
              <a16:creationId xmlns:a16="http://schemas.microsoft.com/office/drawing/2014/main" id="{6415AB65-BCC9-4EC6-A582-D46ED5A4DC7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0" name="Text 29">
          <a:extLst>
            <a:ext uri="{FF2B5EF4-FFF2-40B4-BE49-F238E27FC236}">
              <a16:creationId xmlns:a16="http://schemas.microsoft.com/office/drawing/2014/main" id="{FEDD29CB-4C7D-44A4-8033-C2305FFE38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1" name="Text 30">
          <a:extLst>
            <a:ext uri="{FF2B5EF4-FFF2-40B4-BE49-F238E27FC236}">
              <a16:creationId xmlns:a16="http://schemas.microsoft.com/office/drawing/2014/main" id="{0B03C131-2A9C-4809-A680-9E08534356B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2" name="Text 31">
          <a:extLst>
            <a:ext uri="{FF2B5EF4-FFF2-40B4-BE49-F238E27FC236}">
              <a16:creationId xmlns:a16="http://schemas.microsoft.com/office/drawing/2014/main" id="{834D50FE-6189-43D0-88CC-FB4429E7ED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3" name="Text 32">
          <a:extLst>
            <a:ext uri="{FF2B5EF4-FFF2-40B4-BE49-F238E27FC236}">
              <a16:creationId xmlns:a16="http://schemas.microsoft.com/office/drawing/2014/main" id="{8D9EF3BA-0CE2-4A7F-97CD-7837645777A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4" name="Text 33">
          <a:extLst>
            <a:ext uri="{FF2B5EF4-FFF2-40B4-BE49-F238E27FC236}">
              <a16:creationId xmlns:a16="http://schemas.microsoft.com/office/drawing/2014/main" id="{92C15D3B-E88D-41B7-9308-B44CFCB0F93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5" name="Text 34">
          <a:extLst>
            <a:ext uri="{FF2B5EF4-FFF2-40B4-BE49-F238E27FC236}">
              <a16:creationId xmlns:a16="http://schemas.microsoft.com/office/drawing/2014/main" id="{0DE838F8-1DFA-4941-95B6-0342B8777E9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6" name="Text 35">
          <a:extLst>
            <a:ext uri="{FF2B5EF4-FFF2-40B4-BE49-F238E27FC236}">
              <a16:creationId xmlns:a16="http://schemas.microsoft.com/office/drawing/2014/main" id="{78353E6D-1F19-40CC-A08C-C6355795A00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7" name="Text 36">
          <a:extLst>
            <a:ext uri="{FF2B5EF4-FFF2-40B4-BE49-F238E27FC236}">
              <a16:creationId xmlns:a16="http://schemas.microsoft.com/office/drawing/2014/main" id="{B8A019F5-0789-41EA-8F9F-FD5B7429460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8" name="Text 37">
          <a:extLst>
            <a:ext uri="{FF2B5EF4-FFF2-40B4-BE49-F238E27FC236}">
              <a16:creationId xmlns:a16="http://schemas.microsoft.com/office/drawing/2014/main" id="{ED74109E-6578-4FEB-A099-C648802A61B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299" name="Text 38">
          <a:extLst>
            <a:ext uri="{FF2B5EF4-FFF2-40B4-BE49-F238E27FC236}">
              <a16:creationId xmlns:a16="http://schemas.microsoft.com/office/drawing/2014/main" id="{7C931598-E534-4655-8528-CD25C0A350D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0" name="Text 39">
          <a:extLst>
            <a:ext uri="{FF2B5EF4-FFF2-40B4-BE49-F238E27FC236}">
              <a16:creationId xmlns:a16="http://schemas.microsoft.com/office/drawing/2014/main" id="{571F2B07-0731-48C9-BB13-4615DC8204B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1" name="Text 40">
          <a:extLst>
            <a:ext uri="{FF2B5EF4-FFF2-40B4-BE49-F238E27FC236}">
              <a16:creationId xmlns:a16="http://schemas.microsoft.com/office/drawing/2014/main" id="{92907F7F-F6E6-4773-BE9F-37FD7AB388F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2" name="Text 41">
          <a:extLst>
            <a:ext uri="{FF2B5EF4-FFF2-40B4-BE49-F238E27FC236}">
              <a16:creationId xmlns:a16="http://schemas.microsoft.com/office/drawing/2014/main" id="{4AE6C206-001D-4F60-B9C7-78890863982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3" name="Text 42">
          <a:extLst>
            <a:ext uri="{FF2B5EF4-FFF2-40B4-BE49-F238E27FC236}">
              <a16:creationId xmlns:a16="http://schemas.microsoft.com/office/drawing/2014/main" id="{FA70E3C5-C229-4C42-B9DB-8D6A29E0AE4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4" name="Text 1">
          <a:extLst>
            <a:ext uri="{FF2B5EF4-FFF2-40B4-BE49-F238E27FC236}">
              <a16:creationId xmlns:a16="http://schemas.microsoft.com/office/drawing/2014/main" id="{E8B512B9-D0B4-4964-A5D9-14FDC6C3760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5" name="Text 2">
          <a:extLst>
            <a:ext uri="{FF2B5EF4-FFF2-40B4-BE49-F238E27FC236}">
              <a16:creationId xmlns:a16="http://schemas.microsoft.com/office/drawing/2014/main" id="{6CE62FC1-7A3B-4515-91E9-8AC6D87B8DB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6" name="Text 3">
          <a:extLst>
            <a:ext uri="{FF2B5EF4-FFF2-40B4-BE49-F238E27FC236}">
              <a16:creationId xmlns:a16="http://schemas.microsoft.com/office/drawing/2014/main" id="{D93668FC-EAF2-4A8D-9013-14690FDB2B4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7" name="Text 4">
          <a:extLst>
            <a:ext uri="{FF2B5EF4-FFF2-40B4-BE49-F238E27FC236}">
              <a16:creationId xmlns:a16="http://schemas.microsoft.com/office/drawing/2014/main" id="{21D6D106-8A77-40D8-908D-467E5F47FF2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8" name="Text 5">
          <a:extLst>
            <a:ext uri="{FF2B5EF4-FFF2-40B4-BE49-F238E27FC236}">
              <a16:creationId xmlns:a16="http://schemas.microsoft.com/office/drawing/2014/main" id="{65BB4AD8-6DC3-4138-A6A6-1E94D2C6829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09" name="Text 6">
          <a:extLst>
            <a:ext uri="{FF2B5EF4-FFF2-40B4-BE49-F238E27FC236}">
              <a16:creationId xmlns:a16="http://schemas.microsoft.com/office/drawing/2014/main" id="{A32B28D1-5203-4926-A5A8-E72A3D08694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0" name="Text 7">
          <a:extLst>
            <a:ext uri="{FF2B5EF4-FFF2-40B4-BE49-F238E27FC236}">
              <a16:creationId xmlns:a16="http://schemas.microsoft.com/office/drawing/2014/main" id="{C429C6D7-77CB-4756-8ACA-17E402CBEA4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1" name="Text 8">
          <a:extLst>
            <a:ext uri="{FF2B5EF4-FFF2-40B4-BE49-F238E27FC236}">
              <a16:creationId xmlns:a16="http://schemas.microsoft.com/office/drawing/2014/main" id="{E22A4132-C4AB-415A-8CD0-907930D6C22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2" name="Text 9">
          <a:extLst>
            <a:ext uri="{FF2B5EF4-FFF2-40B4-BE49-F238E27FC236}">
              <a16:creationId xmlns:a16="http://schemas.microsoft.com/office/drawing/2014/main" id="{3813ED16-F659-4384-B704-D6C18FC6D09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3" name="Text 10">
          <a:extLst>
            <a:ext uri="{FF2B5EF4-FFF2-40B4-BE49-F238E27FC236}">
              <a16:creationId xmlns:a16="http://schemas.microsoft.com/office/drawing/2014/main" id="{18BFC4A8-875A-43C8-AD64-2181D4C8C0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4" name="Text 11">
          <a:extLst>
            <a:ext uri="{FF2B5EF4-FFF2-40B4-BE49-F238E27FC236}">
              <a16:creationId xmlns:a16="http://schemas.microsoft.com/office/drawing/2014/main" id="{1BB417B6-31B5-410C-9358-E87EB4D2783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5" name="Text 12">
          <a:extLst>
            <a:ext uri="{FF2B5EF4-FFF2-40B4-BE49-F238E27FC236}">
              <a16:creationId xmlns:a16="http://schemas.microsoft.com/office/drawing/2014/main" id="{255DA189-A80B-486A-99CF-D041372E1F5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6" name="Text 13">
          <a:extLst>
            <a:ext uri="{FF2B5EF4-FFF2-40B4-BE49-F238E27FC236}">
              <a16:creationId xmlns:a16="http://schemas.microsoft.com/office/drawing/2014/main" id="{19D57C8E-D886-4485-B2ED-54F3009EE84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7" name="Text 14">
          <a:extLst>
            <a:ext uri="{FF2B5EF4-FFF2-40B4-BE49-F238E27FC236}">
              <a16:creationId xmlns:a16="http://schemas.microsoft.com/office/drawing/2014/main" id="{AE00A005-0671-4A79-992A-980B8A8D720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8" name="Text 15">
          <a:extLst>
            <a:ext uri="{FF2B5EF4-FFF2-40B4-BE49-F238E27FC236}">
              <a16:creationId xmlns:a16="http://schemas.microsoft.com/office/drawing/2014/main" id="{70BE1355-F9B7-498F-A3B2-E3DC18F0DE0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19" name="Text 16">
          <a:extLst>
            <a:ext uri="{FF2B5EF4-FFF2-40B4-BE49-F238E27FC236}">
              <a16:creationId xmlns:a16="http://schemas.microsoft.com/office/drawing/2014/main" id="{B2698A2C-6E3D-4953-8D61-0E6C7729583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0" name="Text 17">
          <a:extLst>
            <a:ext uri="{FF2B5EF4-FFF2-40B4-BE49-F238E27FC236}">
              <a16:creationId xmlns:a16="http://schemas.microsoft.com/office/drawing/2014/main" id="{0DC73A59-AED8-4FE0-9A9D-97412769A8E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1" name="Text 18">
          <a:extLst>
            <a:ext uri="{FF2B5EF4-FFF2-40B4-BE49-F238E27FC236}">
              <a16:creationId xmlns:a16="http://schemas.microsoft.com/office/drawing/2014/main" id="{F7F64B5B-1BDD-4908-8DE3-252621F3B41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2" name="Text 19">
          <a:extLst>
            <a:ext uri="{FF2B5EF4-FFF2-40B4-BE49-F238E27FC236}">
              <a16:creationId xmlns:a16="http://schemas.microsoft.com/office/drawing/2014/main" id="{DF5E8A3E-EEEB-45CE-8D15-FCD7947F9AC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3" name="Text 20">
          <a:extLst>
            <a:ext uri="{FF2B5EF4-FFF2-40B4-BE49-F238E27FC236}">
              <a16:creationId xmlns:a16="http://schemas.microsoft.com/office/drawing/2014/main" id="{5FA4DBFE-DDF1-47AB-88FC-E8FC5C43370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4" name="Text 21">
          <a:extLst>
            <a:ext uri="{FF2B5EF4-FFF2-40B4-BE49-F238E27FC236}">
              <a16:creationId xmlns:a16="http://schemas.microsoft.com/office/drawing/2014/main" id="{006EFC6B-9451-45F2-AD46-D506D14E822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5" name="Text 22">
          <a:extLst>
            <a:ext uri="{FF2B5EF4-FFF2-40B4-BE49-F238E27FC236}">
              <a16:creationId xmlns:a16="http://schemas.microsoft.com/office/drawing/2014/main" id="{408731FB-1654-4528-83D1-1EFCAF6B5B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6" name="Text 23">
          <a:extLst>
            <a:ext uri="{FF2B5EF4-FFF2-40B4-BE49-F238E27FC236}">
              <a16:creationId xmlns:a16="http://schemas.microsoft.com/office/drawing/2014/main" id="{A3854642-0A9D-489E-99AC-57890DD0F78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7" name="Text 24">
          <a:extLst>
            <a:ext uri="{FF2B5EF4-FFF2-40B4-BE49-F238E27FC236}">
              <a16:creationId xmlns:a16="http://schemas.microsoft.com/office/drawing/2014/main" id="{625BDAEA-6C21-48DF-987F-29126CCEE85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8" name="Text 25">
          <a:extLst>
            <a:ext uri="{FF2B5EF4-FFF2-40B4-BE49-F238E27FC236}">
              <a16:creationId xmlns:a16="http://schemas.microsoft.com/office/drawing/2014/main" id="{8B4201C9-1A81-4E32-B6F8-C1A914CBB95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29" name="Text 26">
          <a:extLst>
            <a:ext uri="{FF2B5EF4-FFF2-40B4-BE49-F238E27FC236}">
              <a16:creationId xmlns:a16="http://schemas.microsoft.com/office/drawing/2014/main" id="{BF1E84C8-778C-4081-AE19-2E3889F2BA8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0" name="Text 27">
          <a:extLst>
            <a:ext uri="{FF2B5EF4-FFF2-40B4-BE49-F238E27FC236}">
              <a16:creationId xmlns:a16="http://schemas.microsoft.com/office/drawing/2014/main" id="{1C9331E9-995B-47B4-BC02-CAAC59962F6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1" name="Text 28">
          <a:extLst>
            <a:ext uri="{FF2B5EF4-FFF2-40B4-BE49-F238E27FC236}">
              <a16:creationId xmlns:a16="http://schemas.microsoft.com/office/drawing/2014/main" id="{CE847D8E-FC06-4AC3-A0DA-955A3AC20E8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2" name="Text 29">
          <a:extLst>
            <a:ext uri="{FF2B5EF4-FFF2-40B4-BE49-F238E27FC236}">
              <a16:creationId xmlns:a16="http://schemas.microsoft.com/office/drawing/2014/main" id="{B978008C-241D-4353-A43E-0CF6305B10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3" name="Text 30">
          <a:extLst>
            <a:ext uri="{FF2B5EF4-FFF2-40B4-BE49-F238E27FC236}">
              <a16:creationId xmlns:a16="http://schemas.microsoft.com/office/drawing/2014/main" id="{272C9A3B-4302-4AEF-B6C9-C45ECCDBB4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4" name="Text 31">
          <a:extLst>
            <a:ext uri="{FF2B5EF4-FFF2-40B4-BE49-F238E27FC236}">
              <a16:creationId xmlns:a16="http://schemas.microsoft.com/office/drawing/2014/main" id="{244F8AD6-2EA6-4C9A-8F6D-D61403677C0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5" name="Text 32">
          <a:extLst>
            <a:ext uri="{FF2B5EF4-FFF2-40B4-BE49-F238E27FC236}">
              <a16:creationId xmlns:a16="http://schemas.microsoft.com/office/drawing/2014/main" id="{1AA72CD3-F358-431F-B813-3380AAEC5D5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6" name="Text 33">
          <a:extLst>
            <a:ext uri="{FF2B5EF4-FFF2-40B4-BE49-F238E27FC236}">
              <a16:creationId xmlns:a16="http://schemas.microsoft.com/office/drawing/2014/main" id="{09922E06-BC77-454E-A93D-5BAAC692D9F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7" name="Text 34">
          <a:extLst>
            <a:ext uri="{FF2B5EF4-FFF2-40B4-BE49-F238E27FC236}">
              <a16:creationId xmlns:a16="http://schemas.microsoft.com/office/drawing/2014/main" id="{8D77DE67-1D92-40DD-9F69-F1056C205E0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8" name="Text 35">
          <a:extLst>
            <a:ext uri="{FF2B5EF4-FFF2-40B4-BE49-F238E27FC236}">
              <a16:creationId xmlns:a16="http://schemas.microsoft.com/office/drawing/2014/main" id="{91DE0666-873A-4BA4-8246-94E7CE68EC3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39" name="Text 36">
          <a:extLst>
            <a:ext uri="{FF2B5EF4-FFF2-40B4-BE49-F238E27FC236}">
              <a16:creationId xmlns:a16="http://schemas.microsoft.com/office/drawing/2014/main" id="{F2C1D4FC-14C9-4D1F-AD94-642D849CA82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0" name="Text 37">
          <a:extLst>
            <a:ext uri="{FF2B5EF4-FFF2-40B4-BE49-F238E27FC236}">
              <a16:creationId xmlns:a16="http://schemas.microsoft.com/office/drawing/2014/main" id="{E819A2F9-C2CA-413F-8844-7C7E9A29BD9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1" name="Text 38">
          <a:extLst>
            <a:ext uri="{FF2B5EF4-FFF2-40B4-BE49-F238E27FC236}">
              <a16:creationId xmlns:a16="http://schemas.microsoft.com/office/drawing/2014/main" id="{7362FF2B-623E-4B56-9CFF-099E84267ED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2" name="Text 39">
          <a:extLst>
            <a:ext uri="{FF2B5EF4-FFF2-40B4-BE49-F238E27FC236}">
              <a16:creationId xmlns:a16="http://schemas.microsoft.com/office/drawing/2014/main" id="{68A70A65-CC6F-4875-A1A3-F61D8EB678C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3" name="Text 40">
          <a:extLst>
            <a:ext uri="{FF2B5EF4-FFF2-40B4-BE49-F238E27FC236}">
              <a16:creationId xmlns:a16="http://schemas.microsoft.com/office/drawing/2014/main" id="{BE9C57C3-48C3-4D3A-833F-3DA9439654A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4" name="Text 41">
          <a:extLst>
            <a:ext uri="{FF2B5EF4-FFF2-40B4-BE49-F238E27FC236}">
              <a16:creationId xmlns:a16="http://schemas.microsoft.com/office/drawing/2014/main" id="{CBE27331-9C5C-4BB6-A37B-02A1691F08F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5" name="Text 42">
          <a:extLst>
            <a:ext uri="{FF2B5EF4-FFF2-40B4-BE49-F238E27FC236}">
              <a16:creationId xmlns:a16="http://schemas.microsoft.com/office/drawing/2014/main" id="{83BB7217-4964-4DAA-BA65-93F007CC0D6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6" name="Text 1">
          <a:extLst>
            <a:ext uri="{FF2B5EF4-FFF2-40B4-BE49-F238E27FC236}">
              <a16:creationId xmlns:a16="http://schemas.microsoft.com/office/drawing/2014/main" id="{9F0D5C35-E75D-4826-B2D8-3316A92C0C2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7" name="Text 2">
          <a:extLst>
            <a:ext uri="{FF2B5EF4-FFF2-40B4-BE49-F238E27FC236}">
              <a16:creationId xmlns:a16="http://schemas.microsoft.com/office/drawing/2014/main" id="{6A81CF65-4392-428A-9F9E-0A5D65DF01A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8" name="Text 3">
          <a:extLst>
            <a:ext uri="{FF2B5EF4-FFF2-40B4-BE49-F238E27FC236}">
              <a16:creationId xmlns:a16="http://schemas.microsoft.com/office/drawing/2014/main" id="{BC8E7234-28FF-416C-8278-10F05F216F4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49" name="Text 4">
          <a:extLst>
            <a:ext uri="{FF2B5EF4-FFF2-40B4-BE49-F238E27FC236}">
              <a16:creationId xmlns:a16="http://schemas.microsoft.com/office/drawing/2014/main" id="{8049A0F6-C168-49A5-A9DA-C948AD75C3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0" name="Text 5">
          <a:extLst>
            <a:ext uri="{FF2B5EF4-FFF2-40B4-BE49-F238E27FC236}">
              <a16:creationId xmlns:a16="http://schemas.microsoft.com/office/drawing/2014/main" id="{63468649-A285-49B9-BBF6-560B388AE5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1" name="Text 6">
          <a:extLst>
            <a:ext uri="{FF2B5EF4-FFF2-40B4-BE49-F238E27FC236}">
              <a16:creationId xmlns:a16="http://schemas.microsoft.com/office/drawing/2014/main" id="{3D582DD0-77FE-4940-9CC8-2886A39D2D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2" name="Text 7">
          <a:extLst>
            <a:ext uri="{FF2B5EF4-FFF2-40B4-BE49-F238E27FC236}">
              <a16:creationId xmlns:a16="http://schemas.microsoft.com/office/drawing/2014/main" id="{83335039-1386-4973-B6D3-D2F4402E68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3" name="Text 8">
          <a:extLst>
            <a:ext uri="{FF2B5EF4-FFF2-40B4-BE49-F238E27FC236}">
              <a16:creationId xmlns:a16="http://schemas.microsoft.com/office/drawing/2014/main" id="{CD70C1B9-9BF4-43C1-AE4C-6838D8190A9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4" name="Text 9">
          <a:extLst>
            <a:ext uri="{FF2B5EF4-FFF2-40B4-BE49-F238E27FC236}">
              <a16:creationId xmlns:a16="http://schemas.microsoft.com/office/drawing/2014/main" id="{1F7D124D-D6A4-4686-95E4-E600D610E9C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5" name="Text 10">
          <a:extLst>
            <a:ext uri="{FF2B5EF4-FFF2-40B4-BE49-F238E27FC236}">
              <a16:creationId xmlns:a16="http://schemas.microsoft.com/office/drawing/2014/main" id="{72E16379-3CA7-42A6-8E34-5FBA43D5CED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6" name="Text 11">
          <a:extLst>
            <a:ext uri="{FF2B5EF4-FFF2-40B4-BE49-F238E27FC236}">
              <a16:creationId xmlns:a16="http://schemas.microsoft.com/office/drawing/2014/main" id="{0A5CEF9B-E089-4E2A-8CFB-98C2AC65792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7" name="Text 12">
          <a:extLst>
            <a:ext uri="{FF2B5EF4-FFF2-40B4-BE49-F238E27FC236}">
              <a16:creationId xmlns:a16="http://schemas.microsoft.com/office/drawing/2014/main" id="{CF2EED24-7055-4DD0-A545-8B758C27750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8" name="Text 13">
          <a:extLst>
            <a:ext uri="{FF2B5EF4-FFF2-40B4-BE49-F238E27FC236}">
              <a16:creationId xmlns:a16="http://schemas.microsoft.com/office/drawing/2014/main" id="{4BDB1D4F-7AC4-45CE-B782-0C738CEB6A7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59" name="Text 14">
          <a:extLst>
            <a:ext uri="{FF2B5EF4-FFF2-40B4-BE49-F238E27FC236}">
              <a16:creationId xmlns:a16="http://schemas.microsoft.com/office/drawing/2014/main" id="{E1FADC1C-7002-4D6C-9F7B-429BB4F82F3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0" name="Text 15">
          <a:extLst>
            <a:ext uri="{FF2B5EF4-FFF2-40B4-BE49-F238E27FC236}">
              <a16:creationId xmlns:a16="http://schemas.microsoft.com/office/drawing/2014/main" id="{446A5C25-FD37-4BE4-86C5-36A3E9BE7F3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1" name="Text 16">
          <a:extLst>
            <a:ext uri="{FF2B5EF4-FFF2-40B4-BE49-F238E27FC236}">
              <a16:creationId xmlns:a16="http://schemas.microsoft.com/office/drawing/2014/main" id="{E9FB4221-31A6-441C-8B8B-319903AE77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2" name="Text 17">
          <a:extLst>
            <a:ext uri="{FF2B5EF4-FFF2-40B4-BE49-F238E27FC236}">
              <a16:creationId xmlns:a16="http://schemas.microsoft.com/office/drawing/2014/main" id="{F96B923E-16D9-4478-9E73-B8477C9F0B3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3" name="Text 18">
          <a:extLst>
            <a:ext uri="{FF2B5EF4-FFF2-40B4-BE49-F238E27FC236}">
              <a16:creationId xmlns:a16="http://schemas.microsoft.com/office/drawing/2014/main" id="{C3417641-E996-4743-8A4D-C50521EEA8A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4" name="Text 19">
          <a:extLst>
            <a:ext uri="{FF2B5EF4-FFF2-40B4-BE49-F238E27FC236}">
              <a16:creationId xmlns:a16="http://schemas.microsoft.com/office/drawing/2014/main" id="{74F2B31C-FF48-45A7-B794-516727429AA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5" name="Text 20">
          <a:extLst>
            <a:ext uri="{FF2B5EF4-FFF2-40B4-BE49-F238E27FC236}">
              <a16:creationId xmlns:a16="http://schemas.microsoft.com/office/drawing/2014/main" id="{A933A2D2-3F1A-4623-AAD8-D6BA4C48818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6" name="Text 21">
          <a:extLst>
            <a:ext uri="{FF2B5EF4-FFF2-40B4-BE49-F238E27FC236}">
              <a16:creationId xmlns:a16="http://schemas.microsoft.com/office/drawing/2014/main" id="{95AC77D3-1E0D-46D1-A0B9-45B158CCE5F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7" name="Text 22">
          <a:extLst>
            <a:ext uri="{FF2B5EF4-FFF2-40B4-BE49-F238E27FC236}">
              <a16:creationId xmlns:a16="http://schemas.microsoft.com/office/drawing/2014/main" id="{E7747BA2-91BA-45D4-9030-F5E3AC238D3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8" name="Text 23">
          <a:extLst>
            <a:ext uri="{FF2B5EF4-FFF2-40B4-BE49-F238E27FC236}">
              <a16:creationId xmlns:a16="http://schemas.microsoft.com/office/drawing/2014/main" id="{92CA7B63-0930-4B37-A043-F8D5EE42258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69" name="Text 24">
          <a:extLst>
            <a:ext uri="{FF2B5EF4-FFF2-40B4-BE49-F238E27FC236}">
              <a16:creationId xmlns:a16="http://schemas.microsoft.com/office/drawing/2014/main" id="{0DC16A9A-E8B4-4B04-8ADD-582CAD0C6EA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0" name="Text 25">
          <a:extLst>
            <a:ext uri="{FF2B5EF4-FFF2-40B4-BE49-F238E27FC236}">
              <a16:creationId xmlns:a16="http://schemas.microsoft.com/office/drawing/2014/main" id="{9A81E64B-C52B-4EC9-ADE8-3511EEC5E5A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1" name="Text 26">
          <a:extLst>
            <a:ext uri="{FF2B5EF4-FFF2-40B4-BE49-F238E27FC236}">
              <a16:creationId xmlns:a16="http://schemas.microsoft.com/office/drawing/2014/main" id="{0A7B2FAB-5947-41CA-96F3-77F428C564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2" name="Text 27">
          <a:extLst>
            <a:ext uri="{FF2B5EF4-FFF2-40B4-BE49-F238E27FC236}">
              <a16:creationId xmlns:a16="http://schemas.microsoft.com/office/drawing/2014/main" id="{25F04E4C-DE3F-4B3E-884D-3CD76C349DF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3" name="Text 28">
          <a:extLst>
            <a:ext uri="{FF2B5EF4-FFF2-40B4-BE49-F238E27FC236}">
              <a16:creationId xmlns:a16="http://schemas.microsoft.com/office/drawing/2014/main" id="{155838A6-CD32-4451-A5EE-FDCA82052BA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4" name="Text 29">
          <a:extLst>
            <a:ext uri="{FF2B5EF4-FFF2-40B4-BE49-F238E27FC236}">
              <a16:creationId xmlns:a16="http://schemas.microsoft.com/office/drawing/2014/main" id="{C14F45A3-A4E9-41C3-A881-E44A0800436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5" name="Text 30">
          <a:extLst>
            <a:ext uri="{FF2B5EF4-FFF2-40B4-BE49-F238E27FC236}">
              <a16:creationId xmlns:a16="http://schemas.microsoft.com/office/drawing/2014/main" id="{161D3869-EEB1-4051-BB2C-E155D57B2E2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6" name="Text 31">
          <a:extLst>
            <a:ext uri="{FF2B5EF4-FFF2-40B4-BE49-F238E27FC236}">
              <a16:creationId xmlns:a16="http://schemas.microsoft.com/office/drawing/2014/main" id="{74B99D9B-808A-4860-91C4-12E169EAF2C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7" name="Text 32">
          <a:extLst>
            <a:ext uri="{FF2B5EF4-FFF2-40B4-BE49-F238E27FC236}">
              <a16:creationId xmlns:a16="http://schemas.microsoft.com/office/drawing/2014/main" id="{B36AE61C-5BF8-4EA9-8EF0-744BC677E8D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8" name="Text 33">
          <a:extLst>
            <a:ext uri="{FF2B5EF4-FFF2-40B4-BE49-F238E27FC236}">
              <a16:creationId xmlns:a16="http://schemas.microsoft.com/office/drawing/2014/main" id="{B90C7375-54E6-4EA6-AC28-BAE422A568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79" name="Text 34">
          <a:extLst>
            <a:ext uri="{FF2B5EF4-FFF2-40B4-BE49-F238E27FC236}">
              <a16:creationId xmlns:a16="http://schemas.microsoft.com/office/drawing/2014/main" id="{D09CF65F-6ADA-43E3-82E7-AAA7C70AF90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0" name="Text 35">
          <a:extLst>
            <a:ext uri="{FF2B5EF4-FFF2-40B4-BE49-F238E27FC236}">
              <a16:creationId xmlns:a16="http://schemas.microsoft.com/office/drawing/2014/main" id="{44365C3E-6FEC-4000-9EAA-7C5F3B5A12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1" name="Text 36">
          <a:extLst>
            <a:ext uri="{FF2B5EF4-FFF2-40B4-BE49-F238E27FC236}">
              <a16:creationId xmlns:a16="http://schemas.microsoft.com/office/drawing/2014/main" id="{C5065F41-0ADB-4D11-92EE-8599FF3F58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2" name="Text 37">
          <a:extLst>
            <a:ext uri="{FF2B5EF4-FFF2-40B4-BE49-F238E27FC236}">
              <a16:creationId xmlns:a16="http://schemas.microsoft.com/office/drawing/2014/main" id="{D3FD3B8B-C670-4350-A32C-9D21F0FAB1F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3" name="Text 38">
          <a:extLst>
            <a:ext uri="{FF2B5EF4-FFF2-40B4-BE49-F238E27FC236}">
              <a16:creationId xmlns:a16="http://schemas.microsoft.com/office/drawing/2014/main" id="{EB3260CC-691C-47A3-A04C-4BBDBF26528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4" name="Text 39">
          <a:extLst>
            <a:ext uri="{FF2B5EF4-FFF2-40B4-BE49-F238E27FC236}">
              <a16:creationId xmlns:a16="http://schemas.microsoft.com/office/drawing/2014/main" id="{2D0B102C-18B4-44BA-A612-E1FEACEA1A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5" name="Text 40">
          <a:extLst>
            <a:ext uri="{FF2B5EF4-FFF2-40B4-BE49-F238E27FC236}">
              <a16:creationId xmlns:a16="http://schemas.microsoft.com/office/drawing/2014/main" id="{36A47B43-6E6F-4CEB-996D-91FF13FDC6A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6" name="Text 41">
          <a:extLst>
            <a:ext uri="{FF2B5EF4-FFF2-40B4-BE49-F238E27FC236}">
              <a16:creationId xmlns:a16="http://schemas.microsoft.com/office/drawing/2014/main" id="{0626F515-4CDA-4493-9D51-3C65524B6E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7" name="Text 42">
          <a:extLst>
            <a:ext uri="{FF2B5EF4-FFF2-40B4-BE49-F238E27FC236}">
              <a16:creationId xmlns:a16="http://schemas.microsoft.com/office/drawing/2014/main" id="{5C104AEC-C227-4A40-A0E2-00635E7BE19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8" name="Text 1">
          <a:extLst>
            <a:ext uri="{FF2B5EF4-FFF2-40B4-BE49-F238E27FC236}">
              <a16:creationId xmlns:a16="http://schemas.microsoft.com/office/drawing/2014/main" id="{3C2754FC-7FC4-447A-A481-EAD4368C9E9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89" name="Text 2">
          <a:extLst>
            <a:ext uri="{FF2B5EF4-FFF2-40B4-BE49-F238E27FC236}">
              <a16:creationId xmlns:a16="http://schemas.microsoft.com/office/drawing/2014/main" id="{E2447373-FA7B-4794-9846-4BD91AF8049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0" name="Text 3">
          <a:extLst>
            <a:ext uri="{FF2B5EF4-FFF2-40B4-BE49-F238E27FC236}">
              <a16:creationId xmlns:a16="http://schemas.microsoft.com/office/drawing/2014/main" id="{BF118A0D-047E-4193-B975-3E433C23C8A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1" name="Text 4">
          <a:extLst>
            <a:ext uri="{FF2B5EF4-FFF2-40B4-BE49-F238E27FC236}">
              <a16:creationId xmlns:a16="http://schemas.microsoft.com/office/drawing/2014/main" id="{3AEBCA66-C7D8-4DD6-8810-369982CC8C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2" name="Text 5">
          <a:extLst>
            <a:ext uri="{FF2B5EF4-FFF2-40B4-BE49-F238E27FC236}">
              <a16:creationId xmlns:a16="http://schemas.microsoft.com/office/drawing/2014/main" id="{87FBD9EF-DA36-4D54-AD92-77D84E1539A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3" name="Text 6">
          <a:extLst>
            <a:ext uri="{FF2B5EF4-FFF2-40B4-BE49-F238E27FC236}">
              <a16:creationId xmlns:a16="http://schemas.microsoft.com/office/drawing/2014/main" id="{B98C1EB5-9BBD-453C-BD4F-F358B34303F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4" name="Text 7">
          <a:extLst>
            <a:ext uri="{FF2B5EF4-FFF2-40B4-BE49-F238E27FC236}">
              <a16:creationId xmlns:a16="http://schemas.microsoft.com/office/drawing/2014/main" id="{ECF8B371-AB3F-4FB7-980D-808FF501B03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5" name="Text 8">
          <a:extLst>
            <a:ext uri="{FF2B5EF4-FFF2-40B4-BE49-F238E27FC236}">
              <a16:creationId xmlns:a16="http://schemas.microsoft.com/office/drawing/2014/main" id="{F2F4B315-E185-48FE-B3B2-D43F1412BC9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6" name="Text 9">
          <a:extLst>
            <a:ext uri="{FF2B5EF4-FFF2-40B4-BE49-F238E27FC236}">
              <a16:creationId xmlns:a16="http://schemas.microsoft.com/office/drawing/2014/main" id="{A092E3EC-DF1D-4751-B6E3-EE19B889B96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7" name="Text 10">
          <a:extLst>
            <a:ext uri="{FF2B5EF4-FFF2-40B4-BE49-F238E27FC236}">
              <a16:creationId xmlns:a16="http://schemas.microsoft.com/office/drawing/2014/main" id="{27765162-4A2C-4C25-9755-B4109CA74BE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8" name="Text 11">
          <a:extLst>
            <a:ext uri="{FF2B5EF4-FFF2-40B4-BE49-F238E27FC236}">
              <a16:creationId xmlns:a16="http://schemas.microsoft.com/office/drawing/2014/main" id="{1DB1A082-CB83-44A0-AB9B-C5B180A28F9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399" name="Text 12">
          <a:extLst>
            <a:ext uri="{FF2B5EF4-FFF2-40B4-BE49-F238E27FC236}">
              <a16:creationId xmlns:a16="http://schemas.microsoft.com/office/drawing/2014/main" id="{3E27FBC8-0E85-4281-88DF-3977307C482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0" name="Text 13">
          <a:extLst>
            <a:ext uri="{FF2B5EF4-FFF2-40B4-BE49-F238E27FC236}">
              <a16:creationId xmlns:a16="http://schemas.microsoft.com/office/drawing/2014/main" id="{F80BB4E5-8B20-4ACE-8F2A-D599828B7CF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1" name="Text 14">
          <a:extLst>
            <a:ext uri="{FF2B5EF4-FFF2-40B4-BE49-F238E27FC236}">
              <a16:creationId xmlns:a16="http://schemas.microsoft.com/office/drawing/2014/main" id="{ABAB713A-8613-453F-B56D-0103B62FDD4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2" name="Text 15">
          <a:extLst>
            <a:ext uri="{FF2B5EF4-FFF2-40B4-BE49-F238E27FC236}">
              <a16:creationId xmlns:a16="http://schemas.microsoft.com/office/drawing/2014/main" id="{F6127AC9-8A4E-4A9F-9866-87FC9D1BFC6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3" name="Text 16">
          <a:extLst>
            <a:ext uri="{FF2B5EF4-FFF2-40B4-BE49-F238E27FC236}">
              <a16:creationId xmlns:a16="http://schemas.microsoft.com/office/drawing/2014/main" id="{71C65AC1-1A75-40BD-90F3-4356B8AF60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4" name="Text 17">
          <a:extLst>
            <a:ext uri="{FF2B5EF4-FFF2-40B4-BE49-F238E27FC236}">
              <a16:creationId xmlns:a16="http://schemas.microsoft.com/office/drawing/2014/main" id="{64A6BCEC-ABF7-4724-8285-FEE8239C7CD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5" name="Text 18">
          <a:extLst>
            <a:ext uri="{FF2B5EF4-FFF2-40B4-BE49-F238E27FC236}">
              <a16:creationId xmlns:a16="http://schemas.microsoft.com/office/drawing/2014/main" id="{CDC1DB07-2942-4B42-A454-7CEFE73FAF5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6" name="Text 19">
          <a:extLst>
            <a:ext uri="{FF2B5EF4-FFF2-40B4-BE49-F238E27FC236}">
              <a16:creationId xmlns:a16="http://schemas.microsoft.com/office/drawing/2014/main" id="{A8190C16-9C92-4584-9FEA-AB86397A23D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7" name="Text 20">
          <a:extLst>
            <a:ext uri="{FF2B5EF4-FFF2-40B4-BE49-F238E27FC236}">
              <a16:creationId xmlns:a16="http://schemas.microsoft.com/office/drawing/2014/main" id="{84A3C792-0A2F-4AC0-8E08-7001E9A8A6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8" name="Text 21">
          <a:extLst>
            <a:ext uri="{FF2B5EF4-FFF2-40B4-BE49-F238E27FC236}">
              <a16:creationId xmlns:a16="http://schemas.microsoft.com/office/drawing/2014/main" id="{E3F0BA45-1AD4-479A-BA06-2BCFB6835C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09" name="Text 22">
          <a:extLst>
            <a:ext uri="{FF2B5EF4-FFF2-40B4-BE49-F238E27FC236}">
              <a16:creationId xmlns:a16="http://schemas.microsoft.com/office/drawing/2014/main" id="{A514FD6C-5ECC-4892-9B97-9E01C6D8CB3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0" name="Text 23">
          <a:extLst>
            <a:ext uri="{FF2B5EF4-FFF2-40B4-BE49-F238E27FC236}">
              <a16:creationId xmlns:a16="http://schemas.microsoft.com/office/drawing/2014/main" id="{EA4D1AED-7F66-4FCB-A446-6919E3D90F1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1" name="Text 24">
          <a:extLst>
            <a:ext uri="{FF2B5EF4-FFF2-40B4-BE49-F238E27FC236}">
              <a16:creationId xmlns:a16="http://schemas.microsoft.com/office/drawing/2014/main" id="{49F9FB19-D254-485E-AC1B-D46B358474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2" name="Text 25">
          <a:extLst>
            <a:ext uri="{FF2B5EF4-FFF2-40B4-BE49-F238E27FC236}">
              <a16:creationId xmlns:a16="http://schemas.microsoft.com/office/drawing/2014/main" id="{5D933CA3-3F3A-492F-BA80-B62121E9FB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3" name="Text 26">
          <a:extLst>
            <a:ext uri="{FF2B5EF4-FFF2-40B4-BE49-F238E27FC236}">
              <a16:creationId xmlns:a16="http://schemas.microsoft.com/office/drawing/2014/main" id="{F277A2A8-F96C-476F-BCFE-20756A41B72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4" name="Text 27">
          <a:extLst>
            <a:ext uri="{FF2B5EF4-FFF2-40B4-BE49-F238E27FC236}">
              <a16:creationId xmlns:a16="http://schemas.microsoft.com/office/drawing/2014/main" id="{9B321CEB-8E1A-41DC-9FA9-C277DD43E1B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5" name="Text 28">
          <a:extLst>
            <a:ext uri="{FF2B5EF4-FFF2-40B4-BE49-F238E27FC236}">
              <a16:creationId xmlns:a16="http://schemas.microsoft.com/office/drawing/2014/main" id="{A6801086-3BDE-453A-B1D9-2C4DF8820CC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6" name="Text 29">
          <a:extLst>
            <a:ext uri="{FF2B5EF4-FFF2-40B4-BE49-F238E27FC236}">
              <a16:creationId xmlns:a16="http://schemas.microsoft.com/office/drawing/2014/main" id="{AC50EB20-0486-459C-B883-6BD55F1B120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7" name="Text 30">
          <a:extLst>
            <a:ext uri="{FF2B5EF4-FFF2-40B4-BE49-F238E27FC236}">
              <a16:creationId xmlns:a16="http://schemas.microsoft.com/office/drawing/2014/main" id="{0E79E01D-922A-4D92-ABE7-4FE46C0CC29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8" name="Text 31">
          <a:extLst>
            <a:ext uri="{FF2B5EF4-FFF2-40B4-BE49-F238E27FC236}">
              <a16:creationId xmlns:a16="http://schemas.microsoft.com/office/drawing/2014/main" id="{63FD2B1D-B911-4585-869B-3871965C316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19" name="Text 32">
          <a:extLst>
            <a:ext uri="{FF2B5EF4-FFF2-40B4-BE49-F238E27FC236}">
              <a16:creationId xmlns:a16="http://schemas.microsoft.com/office/drawing/2014/main" id="{48AC942B-076A-40D5-B7D3-D4505CF0A88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0" name="Text 33">
          <a:extLst>
            <a:ext uri="{FF2B5EF4-FFF2-40B4-BE49-F238E27FC236}">
              <a16:creationId xmlns:a16="http://schemas.microsoft.com/office/drawing/2014/main" id="{192D9EA2-8D05-4977-B6E3-738B39E20B6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1" name="Text 34">
          <a:extLst>
            <a:ext uri="{FF2B5EF4-FFF2-40B4-BE49-F238E27FC236}">
              <a16:creationId xmlns:a16="http://schemas.microsoft.com/office/drawing/2014/main" id="{C816F4F3-B720-4D59-AAD8-70BEFEAD10C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2" name="Text 35">
          <a:extLst>
            <a:ext uri="{FF2B5EF4-FFF2-40B4-BE49-F238E27FC236}">
              <a16:creationId xmlns:a16="http://schemas.microsoft.com/office/drawing/2014/main" id="{1B3D5671-38A3-4590-A3D6-064F3DE3383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3" name="Text 36">
          <a:extLst>
            <a:ext uri="{FF2B5EF4-FFF2-40B4-BE49-F238E27FC236}">
              <a16:creationId xmlns:a16="http://schemas.microsoft.com/office/drawing/2014/main" id="{0DF988F3-2034-46CD-8264-9BF34F3F9F1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4" name="Text 37">
          <a:extLst>
            <a:ext uri="{FF2B5EF4-FFF2-40B4-BE49-F238E27FC236}">
              <a16:creationId xmlns:a16="http://schemas.microsoft.com/office/drawing/2014/main" id="{BB61637F-6E9E-4369-83A6-E74C26AB2C5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5" name="Text 38">
          <a:extLst>
            <a:ext uri="{FF2B5EF4-FFF2-40B4-BE49-F238E27FC236}">
              <a16:creationId xmlns:a16="http://schemas.microsoft.com/office/drawing/2014/main" id="{3D9D82F5-DD8A-4F3D-A69B-1FD2353E668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6" name="Text 39">
          <a:extLst>
            <a:ext uri="{FF2B5EF4-FFF2-40B4-BE49-F238E27FC236}">
              <a16:creationId xmlns:a16="http://schemas.microsoft.com/office/drawing/2014/main" id="{C502073A-57AD-46A2-9F85-326FA3BCCB7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7" name="Text 40">
          <a:extLst>
            <a:ext uri="{FF2B5EF4-FFF2-40B4-BE49-F238E27FC236}">
              <a16:creationId xmlns:a16="http://schemas.microsoft.com/office/drawing/2014/main" id="{BE2D48C4-8E85-464A-BB01-4B6CC0172A9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8" name="Text 41">
          <a:extLst>
            <a:ext uri="{FF2B5EF4-FFF2-40B4-BE49-F238E27FC236}">
              <a16:creationId xmlns:a16="http://schemas.microsoft.com/office/drawing/2014/main" id="{E2682959-F5C8-4762-B534-B901A19A6D9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29" name="Text 42">
          <a:extLst>
            <a:ext uri="{FF2B5EF4-FFF2-40B4-BE49-F238E27FC236}">
              <a16:creationId xmlns:a16="http://schemas.microsoft.com/office/drawing/2014/main" id="{174C9BB8-A3B7-4F05-B070-CC2C20ACE8B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0" name="Text 1">
          <a:extLst>
            <a:ext uri="{FF2B5EF4-FFF2-40B4-BE49-F238E27FC236}">
              <a16:creationId xmlns:a16="http://schemas.microsoft.com/office/drawing/2014/main" id="{1B68B532-59F3-465A-936F-C08C430D647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1" name="Text 2">
          <a:extLst>
            <a:ext uri="{FF2B5EF4-FFF2-40B4-BE49-F238E27FC236}">
              <a16:creationId xmlns:a16="http://schemas.microsoft.com/office/drawing/2014/main" id="{5702D237-E752-49C3-8C79-5E713658DB9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2" name="Text 3">
          <a:extLst>
            <a:ext uri="{FF2B5EF4-FFF2-40B4-BE49-F238E27FC236}">
              <a16:creationId xmlns:a16="http://schemas.microsoft.com/office/drawing/2014/main" id="{03FF1781-68C7-4BDE-9481-487EDF0BF4C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3" name="Text 4">
          <a:extLst>
            <a:ext uri="{FF2B5EF4-FFF2-40B4-BE49-F238E27FC236}">
              <a16:creationId xmlns:a16="http://schemas.microsoft.com/office/drawing/2014/main" id="{CE65FE95-3DB0-4A0B-BBB1-7CF01A1CB19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4" name="Text 5">
          <a:extLst>
            <a:ext uri="{FF2B5EF4-FFF2-40B4-BE49-F238E27FC236}">
              <a16:creationId xmlns:a16="http://schemas.microsoft.com/office/drawing/2014/main" id="{A26DD8B4-46F2-4271-B394-69148FCD7B0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5" name="Text 6">
          <a:extLst>
            <a:ext uri="{FF2B5EF4-FFF2-40B4-BE49-F238E27FC236}">
              <a16:creationId xmlns:a16="http://schemas.microsoft.com/office/drawing/2014/main" id="{B15BC67C-51C5-4339-AD69-B3E7758437A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6" name="Text 7">
          <a:extLst>
            <a:ext uri="{FF2B5EF4-FFF2-40B4-BE49-F238E27FC236}">
              <a16:creationId xmlns:a16="http://schemas.microsoft.com/office/drawing/2014/main" id="{107D1D1D-2283-421C-8FA5-C1F11767A7D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7" name="Text 8">
          <a:extLst>
            <a:ext uri="{FF2B5EF4-FFF2-40B4-BE49-F238E27FC236}">
              <a16:creationId xmlns:a16="http://schemas.microsoft.com/office/drawing/2014/main" id="{3631EA6C-7BA9-4EEB-B916-C54FD2FAA4E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8" name="Text 9">
          <a:extLst>
            <a:ext uri="{FF2B5EF4-FFF2-40B4-BE49-F238E27FC236}">
              <a16:creationId xmlns:a16="http://schemas.microsoft.com/office/drawing/2014/main" id="{9ABB3A03-E5A9-46A7-9CEF-076B60532C5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39" name="Text 10">
          <a:extLst>
            <a:ext uri="{FF2B5EF4-FFF2-40B4-BE49-F238E27FC236}">
              <a16:creationId xmlns:a16="http://schemas.microsoft.com/office/drawing/2014/main" id="{85946D46-54DF-4528-9414-D328370400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0" name="Text 11">
          <a:extLst>
            <a:ext uri="{FF2B5EF4-FFF2-40B4-BE49-F238E27FC236}">
              <a16:creationId xmlns:a16="http://schemas.microsoft.com/office/drawing/2014/main" id="{9B580DF4-1308-4EDE-A83E-1BD195F25C1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1" name="Text 12">
          <a:extLst>
            <a:ext uri="{FF2B5EF4-FFF2-40B4-BE49-F238E27FC236}">
              <a16:creationId xmlns:a16="http://schemas.microsoft.com/office/drawing/2014/main" id="{B8594145-CED4-4A5E-B4D6-05D72E9651E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2" name="Text 13">
          <a:extLst>
            <a:ext uri="{FF2B5EF4-FFF2-40B4-BE49-F238E27FC236}">
              <a16:creationId xmlns:a16="http://schemas.microsoft.com/office/drawing/2014/main" id="{FB7AC870-49D8-4A5B-95D7-E04B4CE1F9B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3" name="Text 14">
          <a:extLst>
            <a:ext uri="{FF2B5EF4-FFF2-40B4-BE49-F238E27FC236}">
              <a16:creationId xmlns:a16="http://schemas.microsoft.com/office/drawing/2014/main" id="{54A96033-62A0-490A-82B6-6EC5A76B4C6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4" name="Text 15">
          <a:extLst>
            <a:ext uri="{FF2B5EF4-FFF2-40B4-BE49-F238E27FC236}">
              <a16:creationId xmlns:a16="http://schemas.microsoft.com/office/drawing/2014/main" id="{33660D7D-817C-4A51-A455-2C044BE72A9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5" name="Text 16">
          <a:extLst>
            <a:ext uri="{FF2B5EF4-FFF2-40B4-BE49-F238E27FC236}">
              <a16:creationId xmlns:a16="http://schemas.microsoft.com/office/drawing/2014/main" id="{E16F0F86-6C02-46DB-9917-B0D130E724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6" name="Text 17">
          <a:extLst>
            <a:ext uri="{FF2B5EF4-FFF2-40B4-BE49-F238E27FC236}">
              <a16:creationId xmlns:a16="http://schemas.microsoft.com/office/drawing/2014/main" id="{57923640-124A-4B1A-A6BF-1E22B0E7853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7" name="Text 18">
          <a:extLst>
            <a:ext uri="{FF2B5EF4-FFF2-40B4-BE49-F238E27FC236}">
              <a16:creationId xmlns:a16="http://schemas.microsoft.com/office/drawing/2014/main" id="{C2C83E9C-9EB2-4BF6-BE11-572DE7FDBE0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8" name="Text 19">
          <a:extLst>
            <a:ext uri="{FF2B5EF4-FFF2-40B4-BE49-F238E27FC236}">
              <a16:creationId xmlns:a16="http://schemas.microsoft.com/office/drawing/2014/main" id="{E2DFD479-4CCD-4C3D-8C6A-7D87DE93267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49" name="Text 20">
          <a:extLst>
            <a:ext uri="{FF2B5EF4-FFF2-40B4-BE49-F238E27FC236}">
              <a16:creationId xmlns:a16="http://schemas.microsoft.com/office/drawing/2014/main" id="{C67BB2B2-3E68-4B82-9953-BF47BE36F5C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0" name="Text 21">
          <a:extLst>
            <a:ext uri="{FF2B5EF4-FFF2-40B4-BE49-F238E27FC236}">
              <a16:creationId xmlns:a16="http://schemas.microsoft.com/office/drawing/2014/main" id="{31836C56-0E71-48F2-A54E-E4DED9BD6FB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1" name="Text 22">
          <a:extLst>
            <a:ext uri="{FF2B5EF4-FFF2-40B4-BE49-F238E27FC236}">
              <a16:creationId xmlns:a16="http://schemas.microsoft.com/office/drawing/2014/main" id="{A8F998A6-7A1B-451D-8860-664AD7B0620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2" name="Text 23">
          <a:extLst>
            <a:ext uri="{FF2B5EF4-FFF2-40B4-BE49-F238E27FC236}">
              <a16:creationId xmlns:a16="http://schemas.microsoft.com/office/drawing/2014/main" id="{8721BFED-1A28-40F1-B3C1-0653B658144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3" name="Text 24">
          <a:extLst>
            <a:ext uri="{FF2B5EF4-FFF2-40B4-BE49-F238E27FC236}">
              <a16:creationId xmlns:a16="http://schemas.microsoft.com/office/drawing/2014/main" id="{048DA2DE-79C4-4E7A-AF8A-625E218639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4" name="Text 25">
          <a:extLst>
            <a:ext uri="{FF2B5EF4-FFF2-40B4-BE49-F238E27FC236}">
              <a16:creationId xmlns:a16="http://schemas.microsoft.com/office/drawing/2014/main" id="{242DEA7F-2145-4E70-93D3-A6C591B435A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5" name="Text 26">
          <a:extLst>
            <a:ext uri="{FF2B5EF4-FFF2-40B4-BE49-F238E27FC236}">
              <a16:creationId xmlns:a16="http://schemas.microsoft.com/office/drawing/2014/main" id="{852BAE17-189F-49E6-9CB3-D721BF85BE3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6" name="Text 27">
          <a:extLst>
            <a:ext uri="{FF2B5EF4-FFF2-40B4-BE49-F238E27FC236}">
              <a16:creationId xmlns:a16="http://schemas.microsoft.com/office/drawing/2014/main" id="{3ED2BAEC-DBC0-484F-BCDF-3876C696A7E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7" name="Text 28">
          <a:extLst>
            <a:ext uri="{FF2B5EF4-FFF2-40B4-BE49-F238E27FC236}">
              <a16:creationId xmlns:a16="http://schemas.microsoft.com/office/drawing/2014/main" id="{1A1DDACF-B585-4CE0-A163-ED06E3DA3AE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8" name="Text 29">
          <a:extLst>
            <a:ext uri="{FF2B5EF4-FFF2-40B4-BE49-F238E27FC236}">
              <a16:creationId xmlns:a16="http://schemas.microsoft.com/office/drawing/2014/main" id="{6D97510D-F844-4A39-B1DC-26342C0CAAC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59" name="Text 30">
          <a:extLst>
            <a:ext uri="{FF2B5EF4-FFF2-40B4-BE49-F238E27FC236}">
              <a16:creationId xmlns:a16="http://schemas.microsoft.com/office/drawing/2014/main" id="{6BCECEB4-041E-4A87-A3A8-402C0704423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0" name="Text 31">
          <a:extLst>
            <a:ext uri="{FF2B5EF4-FFF2-40B4-BE49-F238E27FC236}">
              <a16:creationId xmlns:a16="http://schemas.microsoft.com/office/drawing/2014/main" id="{09CE0310-0A76-4A2C-A2D3-C3CEFEE027A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1" name="Text 32">
          <a:extLst>
            <a:ext uri="{FF2B5EF4-FFF2-40B4-BE49-F238E27FC236}">
              <a16:creationId xmlns:a16="http://schemas.microsoft.com/office/drawing/2014/main" id="{878FD669-7B7C-462C-8E0D-D458C8735B0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2" name="Text 33">
          <a:extLst>
            <a:ext uri="{FF2B5EF4-FFF2-40B4-BE49-F238E27FC236}">
              <a16:creationId xmlns:a16="http://schemas.microsoft.com/office/drawing/2014/main" id="{732DD482-410A-4531-A9F8-1D6CAFDE209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3" name="Text 34">
          <a:extLst>
            <a:ext uri="{FF2B5EF4-FFF2-40B4-BE49-F238E27FC236}">
              <a16:creationId xmlns:a16="http://schemas.microsoft.com/office/drawing/2014/main" id="{FB19A534-CF38-413F-BE03-88F98141F67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4" name="Text 35">
          <a:extLst>
            <a:ext uri="{FF2B5EF4-FFF2-40B4-BE49-F238E27FC236}">
              <a16:creationId xmlns:a16="http://schemas.microsoft.com/office/drawing/2014/main" id="{4FD34B8B-AAC6-4065-A394-0A3EB77C680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5" name="Text 36">
          <a:extLst>
            <a:ext uri="{FF2B5EF4-FFF2-40B4-BE49-F238E27FC236}">
              <a16:creationId xmlns:a16="http://schemas.microsoft.com/office/drawing/2014/main" id="{2BAAE636-6C85-43F5-993C-EEAE5B0EE06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6" name="Text 37">
          <a:extLst>
            <a:ext uri="{FF2B5EF4-FFF2-40B4-BE49-F238E27FC236}">
              <a16:creationId xmlns:a16="http://schemas.microsoft.com/office/drawing/2014/main" id="{8C7FC908-9CF4-4B1D-8B71-A719E7EFA43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7" name="Text 38">
          <a:extLst>
            <a:ext uri="{FF2B5EF4-FFF2-40B4-BE49-F238E27FC236}">
              <a16:creationId xmlns:a16="http://schemas.microsoft.com/office/drawing/2014/main" id="{67BE120A-4931-47B8-87BD-620BC22FBA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8" name="Text 39">
          <a:extLst>
            <a:ext uri="{FF2B5EF4-FFF2-40B4-BE49-F238E27FC236}">
              <a16:creationId xmlns:a16="http://schemas.microsoft.com/office/drawing/2014/main" id="{D40D322D-5C2F-4699-BD05-FC688FA7BCF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69" name="Text 40">
          <a:extLst>
            <a:ext uri="{FF2B5EF4-FFF2-40B4-BE49-F238E27FC236}">
              <a16:creationId xmlns:a16="http://schemas.microsoft.com/office/drawing/2014/main" id="{F4488077-9EF1-43E2-924A-9E04BA112B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0" name="Text 41">
          <a:extLst>
            <a:ext uri="{FF2B5EF4-FFF2-40B4-BE49-F238E27FC236}">
              <a16:creationId xmlns:a16="http://schemas.microsoft.com/office/drawing/2014/main" id="{214536A2-52D3-4F34-878B-27EA5406397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1" name="Text 42">
          <a:extLst>
            <a:ext uri="{FF2B5EF4-FFF2-40B4-BE49-F238E27FC236}">
              <a16:creationId xmlns:a16="http://schemas.microsoft.com/office/drawing/2014/main" id="{2BACDA86-DA52-4B89-9EBD-BE80A3E608F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2" name="Text 1">
          <a:extLst>
            <a:ext uri="{FF2B5EF4-FFF2-40B4-BE49-F238E27FC236}">
              <a16:creationId xmlns:a16="http://schemas.microsoft.com/office/drawing/2014/main" id="{0FFB4814-4750-49FE-9AFA-93675FE6CA2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3" name="Text 2">
          <a:extLst>
            <a:ext uri="{FF2B5EF4-FFF2-40B4-BE49-F238E27FC236}">
              <a16:creationId xmlns:a16="http://schemas.microsoft.com/office/drawing/2014/main" id="{5969117D-9746-495C-95A4-1DC76DF6F2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4" name="Text 3">
          <a:extLst>
            <a:ext uri="{FF2B5EF4-FFF2-40B4-BE49-F238E27FC236}">
              <a16:creationId xmlns:a16="http://schemas.microsoft.com/office/drawing/2014/main" id="{AC1764BC-0774-4CEF-A093-D86085352D3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5" name="Text 4">
          <a:extLst>
            <a:ext uri="{FF2B5EF4-FFF2-40B4-BE49-F238E27FC236}">
              <a16:creationId xmlns:a16="http://schemas.microsoft.com/office/drawing/2014/main" id="{985D64A2-CBCC-43CA-8399-899DFA55513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6" name="Text 5">
          <a:extLst>
            <a:ext uri="{FF2B5EF4-FFF2-40B4-BE49-F238E27FC236}">
              <a16:creationId xmlns:a16="http://schemas.microsoft.com/office/drawing/2014/main" id="{14315E17-3D9A-4FD1-8A9E-8080E4F0C86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7" name="Text 6">
          <a:extLst>
            <a:ext uri="{FF2B5EF4-FFF2-40B4-BE49-F238E27FC236}">
              <a16:creationId xmlns:a16="http://schemas.microsoft.com/office/drawing/2014/main" id="{76BB5A01-6695-4C71-8843-1CC012CB7EF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8" name="Text 7">
          <a:extLst>
            <a:ext uri="{FF2B5EF4-FFF2-40B4-BE49-F238E27FC236}">
              <a16:creationId xmlns:a16="http://schemas.microsoft.com/office/drawing/2014/main" id="{8A953060-61E3-48B8-9079-43200FA73D6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79" name="Text 8">
          <a:extLst>
            <a:ext uri="{FF2B5EF4-FFF2-40B4-BE49-F238E27FC236}">
              <a16:creationId xmlns:a16="http://schemas.microsoft.com/office/drawing/2014/main" id="{C9C88FBC-A68D-47C8-8504-4BCBFA4CBF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0" name="Text 9">
          <a:extLst>
            <a:ext uri="{FF2B5EF4-FFF2-40B4-BE49-F238E27FC236}">
              <a16:creationId xmlns:a16="http://schemas.microsoft.com/office/drawing/2014/main" id="{14051B01-5580-4542-832D-AE498354147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1" name="Text 10">
          <a:extLst>
            <a:ext uri="{FF2B5EF4-FFF2-40B4-BE49-F238E27FC236}">
              <a16:creationId xmlns:a16="http://schemas.microsoft.com/office/drawing/2014/main" id="{F9522756-76E4-449D-B00E-1596EE21D89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2" name="Text 11">
          <a:extLst>
            <a:ext uri="{FF2B5EF4-FFF2-40B4-BE49-F238E27FC236}">
              <a16:creationId xmlns:a16="http://schemas.microsoft.com/office/drawing/2014/main" id="{6BE45241-3256-425C-A6A6-8A62F090468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3" name="Text 12">
          <a:extLst>
            <a:ext uri="{FF2B5EF4-FFF2-40B4-BE49-F238E27FC236}">
              <a16:creationId xmlns:a16="http://schemas.microsoft.com/office/drawing/2014/main" id="{79D1876F-2FEF-400F-83FA-1996D1E997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4" name="Text 13">
          <a:extLst>
            <a:ext uri="{FF2B5EF4-FFF2-40B4-BE49-F238E27FC236}">
              <a16:creationId xmlns:a16="http://schemas.microsoft.com/office/drawing/2014/main" id="{7053BC90-3A8E-4712-BB7A-CD001CDB53F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5" name="Text 14">
          <a:extLst>
            <a:ext uri="{FF2B5EF4-FFF2-40B4-BE49-F238E27FC236}">
              <a16:creationId xmlns:a16="http://schemas.microsoft.com/office/drawing/2014/main" id="{04B0EBF1-D5EF-4092-B27F-FAF662A4452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6" name="Text 15">
          <a:extLst>
            <a:ext uri="{FF2B5EF4-FFF2-40B4-BE49-F238E27FC236}">
              <a16:creationId xmlns:a16="http://schemas.microsoft.com/office/drawing/2014/main" id="{FC6B1D53-78CF-4044-A627-51A0A1C2BD2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7" name="Text 16">
          <a:extLst>
            <a:ext uri="{FF2B5EF4-FFF2-40B4-BE49-F238E27FC236}">
              <a16:creationId xmlns:a16="http://schemas.microsoft.com/office/drawing/2014/main" id="{7E21DF98-3D27-48D9-A453-96869BD821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8" name="Text 17">
          <a:extLst>
            <a:ext uri="{FF2B5EF4-FFF2-40B4-BE49-F238E27FC236}">
              <a16:creationId xmlns:a16="http://schemas.microsoft.com/office/drawing/2014/main" id="{0CBFFECF-FF45-4D84-AB93-78443A03D56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89" name="Text 18">
          <a:extLst>
            <a:ext uri="{FF2B5EF4-FFF2-40B4-BE49-F238E27FC236}">
              <a16:creationId xmlns:a16="http://schemas.microsoft.com/office/drawing/2014/main" id="{81EB5351-7E18-4FDB-8BE0-37DE2A97BC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0" name="Text 19">
          <a:extLst>
            <a:ext uri="{FF2B5EF4-FFF2-40B4-BE49-F238E27FC236}">
              <a16:creationId xmlns:a16="http://schemas.microsoft.com/office/drawing/2014/main" id="{8090C5BF-763F-40CF-8EAA-B1378E23574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1" name="Text 20">
          <a:extLst>
            <a:ext uri="{FF2B5EF4-FFF2-40B4-BE49-F238E27FC236}">
              <a16:creationId xmlns:a16="http://schemas.microsoft.com/office/drawing/2014/main" id="{9B0DF72D-D9AE-43AB-95B1-F9B2E9C361D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2" name="Text 21">
          <a:extLst>
            <a:ext uri="{FF2B5EF4-FFF2-40B4-BE49-F238E27FC236}">
              <a16:creationId xmlns:a16="http://schemas.microsoft.com/office/drawing/2014/main" id="{8368BE9E-170E-4332-886F-C27476ABCD7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3" name="Text 22">
          <a:extLst>
            <a:ext uri="{FF2B5EF4-FFF2-40B4-BE49-F238E27FC236}">
              <a16:creationId xmlns:a16="http://schemas.microsoft.com/office/drawing/2014/main" id="{A25F73E5-8778-4AD2-A470-76AB5B710C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4" name="Text 23">
          <a:extLst>
            <a:ext uri="{FF2B5EF4-FFF2-40B4-BE49-F238E27FC236}">
              <a16:creationId xmlns:a16="http://schemas.microsoft.com/office/drawing/2014/main" id="{40CA40D9-FC3B-4481-89C5-3DAC76F453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5" name="Text 24">
          <a:extLst>
            <a:ext uri="{FF2B5EF4-FFF2-40B4-BE49-F238E27FC236}">
              <a16:creationId xmlns:a16="http://schemas.microsoft.com/office/drawing/2014/main" id="{F7C228C9-8A5B-4884-9EC5-9DCD9AB179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6" name="Text 25">
          <a:extLst>
            <a:ext uri="{FF2B5EF4-FFF2-40B4-BE49-F238E27FC236}">
              <a16:creationId xmlns:a16="http://schemas.microsoft.com/office/drawing/2014/main" id="{C762D9B0-D9EB-4B3B-9B2D-E9B334FEA54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7" name="Text 26">
          <a:extLst>
            <a:ext uri="{FF2B5EF4-FFF2-40B4-BE49-F238E27FC236}">
              <a16:creationId xmlns:a16="http://schemas.microsoft.com/office/drawing/2014/main" id="{AAD28D63-5D41-4CCB-A4C4-2E08FBA81F4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8" name="Text 27">
          <a:extLst>
            <a:ext uri="{FF2B5EF4-FFF2-40B4-BE49-F238E27FC236}">
              <a16:creationId xmlns:a16="http://schemas.microsoft.com/office/drawing/2014/main" id="{3CCDA23D-8C46-4A68-9415-7562CD9278C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499" name="Text 28">
          <a:extLst>
            <a:ext uri="{FF2B5EF4-FFF2-40B4-BE49-F238E27FC236}">
              <a16:creationId xmlns:a16="http://schemas.microsoft.com/office/drawing/2014/main" id="{64045429-DE7E-4477-9552-411B0017C66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0" name="Text 29">
          <a:extLst>
            <a:ext uri="{FF2B5EF4-FFF2-40B4-BE49-F238E27FC236}">
              <a16:creationId xmlns:a16="http://schemas.microsoft.com/office/drawing/2014/main" id="{A7E6C5C8-2924-4571-97CE-3F6191C6465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1" name="Text 30">
          <a:extLst>
            <a:ext uri="{FF2B5EF4-FFF2-40B4-BE49-F238E27FC236}">
              <a16:creationId xmlns:a16="http://schemas.microsoft.com/office/drawing/2014/main" id="{D14FCD60-D98D-41DE-A2D8-AF1C70E933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2" name="Text 31">
          <a:extLst>
            <a:ext uri="{FF2B5EF4-FFF2-40B4-BE49-F238E27FC236}">
              <a16:creationId xmlns:a16="http://schemas.microsoft.com/office/drawing/2014/main" id="{8E0B8260-5D4B-45B1-AD8E-E7609E0130F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3" name="Text 32">
          <a:extLst>
            <a:ext uri="{FF2B5EF4-FFF2-40B4-BE49-F238E27FC236}">
              <a16:creationId xmlns:a16="http://schemas.microsoft.com/office/drawing/2014/main" id="{11EDF91B-CEBD-45F1-90AB-8F1CC14CF6B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4" name="Text 33">
          <a:extLst>
            <a:ext uri="{FF2B5EF4-FFF2-40B4-BE49-F238E27FC236}">
              <a16:creationId xmlns:a16="http://schemas.microsoft.com/office/drawing/2014/main" id="{A5A6693A-BAC4-4FC1-9AB0-B968522747C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5" name="Text 34">
          <a:extLst>
            <a:ext uri="{FF2B5EF4-FFF2-40B4-BE49-F238E27FC236}">
              <a16:creationId xmlns:a16="http://schemas.microsoft.com/office/drawing/2014/main" id="{9FECD275-5949-48EB-8642-61579EAA4D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6" name="Text 35">
          <a:extLst>
            <a:ext uri="{FF2B5EF4-FFF2-40B4-BE49-F238E27FC236}">
              <a16:creationId xmlns:a16="http://schemas.microsoft.com/office/drawing/2014/main" id="{372EAA6A-491D-4FEE-9FCF-D5DB6A0103F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7" name="Text 36">
          <a:extLst>
            <a:ext uri="{FF2B5EF4-FFF2-40B4-BE49-F238E27FC236}">
              <a16:creationId xmlns:a16="http://schemas.microsoft.com/office/drawing/2014/main" id="{F6B80964-48EF-4EC4-8979-78402B23B8B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8" name="Text 37">
          <a:extLst>
            <a:ext uri="{FF2B5EF4-FFF2-40B4-BE49-F238E27FC236}">
              <a16:creationId xmlns:a16="http://schemas.microsoft.com/office/drawing/2014/main" id="{69449C0B-E200-4646-AB0D-775E2F6FFA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09" name="Text 38">
          <a:extLst>
            <a:ext uri="{FF2B5EF4-FFF2-40B4-BE49-F238E27FC236}">
              <a16:creationId xmlns:a16="http://schemas.microsoft.com/office/drawing/2014/main" id="{C5FC2776-B803-43EE-A169-917A433CA7A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10" name="Text 39">
          <a:extLst>
            <a:ext uri="{FF2B5EF4-FFF2-40B4-BE49-F238E27FC236}">
              <a16:creationId xmlns:a16="http://schemas.microsoft.com/office/drawing/2014/main" id="{FB0E5302-707C-4CAD-82C0-A961455E551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11" name="Text 40">
          <a:extLst>
            <a:ext uri="{FF2B5EF4-FFF2-40B4-BE49-F238E27FC236}">
              <a16:creationId xmlns:a16="http://schemas.microsoft.com/office/drawing/2014/main" id="{307207DD-5508-4614-B551-5FB49FB403A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12" name="Text 41">
          <a:extLst>
            <a:ext uri="{FF2B5EF4-FFF2-40B4-BE49-F238E27FC236}">
              <a16:creationId xmlns:a16="http://schemas.microsoft.com/office/drawing/2014/main" id="{08DD830B-810D-4201-BF8A-578AB34AB4D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13" name="Text 42">
          <a:extLst>
            <a:ext uri="{FF2B5EF4-FFF2-40B4-BE49-F238E27FC236}">
              <a16:creationId xmlns:a16="http://schemas.microsoft.com/office/drawing/2014/main" id="{CB4ADC92-9809-4B70-BC7F-825F8FD04D4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14" name="Text 3">
          <a:extLst>
            <a:ext uri="{FF2B5EF4-FFF2-40B4-BE49-F238E27FC236}">
              <a16:creationId xmlns:a16="http://schemas.microsoft.com/office/drawing/2014/main" id="{C5B2BB7C-BA44-4C92-AE41-6E173619079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15" name="Text 4">
          <a:extLst>
            <a:ext uri="{FF2B5EF4-FFF2-40B4-BE49-F238E27FC236}">
              <a16:creationId xmlns:a16="http://schemas.microsoft.com/office/drawing/2014/main" id="{98DE90B7-62A4-400A-B63C-8E130AFA2F1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16" name="Text 5">
          <a:extLst>
            <a:ext uri="{FF2B5EF4-FFF2-40B4-BE49-F238E27FC236}">
              <a16:creationId xmlns:a16="http://schemas.microsoft.com/office/drawing/2014/main" id="{212513C4-6213-4232-9247-A69AFB70759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17" name="Text 6">
          <a:extLst>
            <a:ext uri="{FF2B5EF4-FFF2-40B4-BE49-F238E27FC236}">
              <a16:creationId xmlns:a16="http://schemas.microsoft.com/office/drawing/2014/main" id="{84465000-1581-4BD1-9019-35D545FC1AF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18" name="Text 7">
          <a:extLst>
            <a:ext uri="{FF2B5EF4-FFF2-40B4-BE49-F238E27FC236}">
              <a16:creationId xmlns:a16="http://schemas.microsoft.com/office/drawing/2014/main" id="{F7091263-D730-4942-8831-2FD8E6F88D8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19" name="Text 8">
          <a:extLst>
            <a:ext uri="{FF2B5EF4-FFF2-40B4-BE49-F238E27FC236}">
              <a16:creationId xmlns:a16="http://schemas.microsoft.com/office/drawing/2014/main" id="{C1C762C2-B1C1-41FE-8435-6FD07D7C2D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0" name="Text 9">
          <a:extLst>
            <a:ext uri="{FF2B5EF4-FFF2-40B4-BE49-F238E27FC236}">
              <a16:creationId xmlns:a16="http://schemas.microsoft.com/office/drawing/2014/main" id="{919167E6-578C-40DA-A537-BE24E684B9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1" name="Text 10">
          <a:extLst>
            <a:ext uri="{FF2B5EF4-FFF2-40B4-BE49-F238E27FC236}">
              <a16:creationId xmlns:a16="http://schemas.microsoft.com/office/drawing/2014/main" id="{3999E37F-6832-4C4A-8358-C659AD697F9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2" name="Text 11">
          <a:extLst>
            <a:ext uri="{FF2B5EF4-FFF2-40B4-BE49-F238E27FC236}">
              <a16:creationId xmlns:a16="http://schemas.microsoft.com/office/drawing/2014/main" id="{02B74611-7853-4D06-99AE-B61D8B5AE2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3" name="Text 12">
          <a:extLst>
            <a:ext uri="{FF2B5EF4-FFF2-40B4-BE49-F238E27FC236}">
              <a16:creationId xmlns:a16="http://schemas.microsoft.com/office/drawing/2014/main" id="{D2C4C8E6-75AE-45EF-9508-D95E446E3C6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4" name="Text 13">
          <a:extLst>
            <a:ext uri="{FF2B5EF4-FFF2-40B4-BE49-F238E27FC236}">
              <a16:creationId xmlns:a16="http://schemas.microsoft.com/office/drawing/2014/main" id="{D042A1DA-E16F-438C-8CAA-03D0A04586E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5" name="Text 14">
          <a:extLst>
            <a:ext uri="{FF2B5EF4-FFF2-40B4-BE49-F238E27FC236}">
              <a16:creationId xmlns:a16="http://schemas.microsoft.com/office/drawing/2014/main" id="{9587148F-B48D-4A8C-A09F-FE685AB666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6" name="Text 15">
          <a:extLst>
            <a:ext uri="{FF2B5EF4-FFF2-40B4-BE49-F238E27FC236}">
              <a16:creationId xmlns:a16="http://schemas.microsoft.com/office/drawing/2014/main" id="{7BC57A76-554F-477D-8271-63EBF9F1968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7" name="Text 16">
          <a:extLst>
            <a:ext uri="{FF2B5EF4-FFF2-40B4-BE49-F238E27FC236}">
              <a16:creationId xmlns:a16="http://schemas.microsoft.com/office/drawing/2014/main" id="{55B82A73-9E52-40BD-8895-2B79EDD5804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8" name="Text 17">
          <a:extLst>
            <a:ext uri="{FF2B5EF4-FFF2-40B4-BE49-F238E27FC236}">
              <a16:creationId xmlns:a16="http://schemas.microsoft.com/office/drawing/2014/main" id="{0F2E1579-B3A1-4E5C-B32E-4265B894194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29" name="Text 18">
          <a:extLst>
            <a:ext uri="{FF2B5EF4-FFF2-40B4-BE49-F238E27FC236}">
              <a16:creationId xmlns:a16="http://schemas.microsoft.com/office/drawing/2014/main" id="{19E93DE7-2166-4370-B586-4B1F4F77B8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0" name="Text 19">
          <a:extLst>
            <a:ext uri="{FF2B5EF4-FFF2-40B4-BE49-F238E27FC236}">
              <a16:creationId xmlns:a16="http://schemas.microsoft.com/office/drawing/2014/main" id="{8FAF9771-7CAC-411E-853E-2D91FA4E725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1" name="Text 20">
          <a:extLst>
            <a:ext uri="{FF2B5EF4-FFF2-40B4-BE49-F238E27FC236}">
              <a16:creationId xmlns:a16="http://schemas.microsoft.com/office/drawing/2014/main" id="{ADDC12CA-FEFF-40B1-B39E-5BA394C55F6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2" name="Text 21">
          <a:extLst>
            <a:ext uri="{FF2B5EF4-FFF2-40B4-BE49-F238E27FC236}">
              <a16:creationId xmlns:a16="http://schemas.microsoft.com/office/drawing/2014/main" id="{F06869FF-27E6-4F51-9160-A9CA9769A08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3" name="Text 22">
          <a:extLst>
            <a:ext uri="{FF2B5EF4-FFF2-40B4-BE49-F238E27FC236}">
              <a16:creationId xmlns:a16="http://schemas.microsoft.com/office/drawing/2014/main" id="{CF676219-0F96-4E44-9089-4CE89D1B5B8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4" name="Text 23">
          <a:extLst>
            <a:ext uri="{FF2B5EF4-FFF2-40B4-BE49-F238E27FC236}">
              <a16:creationId xmlns:a16="http://schemas.microsoft.com/office/drawing/2014/main" id="{449F214A-9D55-498A-9EED-3827B2BD39C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5" name="Text 24">
          <a:extLst>
            <a:ext uri="{FF2B5EF4-FFF2-40B4-BE49-F238E27FC236}">
              <a16:creationId xmlns:a16="http://schemas.microsoft.com/office/drawing/2014/main" id="{81BE4FF5-DF4D-4EE2-AC17-EAC854774D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6" name="Text 25">
          <a:extLst>
            <a:ext uri="{FF2B5EF4-FFF2-40B4-BE49-F238E27FC236}">
              <a16:creationId xmlns:a16="http://schemas.microsoft.com/office/drawing/2014/main" id="{83D00B4D-CD85-4A8C-BE0E-95703CCE00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7" name="Text 26">
          <a:extLst>
            <a:ext uri="{FF2B5EF4-FFF2-40B4-BE49-F238E27FC236}">
              <a16:creationId xmlns:a16="http://schemas.microsoft.com/office/drawing/2014/main" id="{4FDDB76F-0701-4BE3-8221-A47384C6BBC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8" name="Text 27">
          <a:extLst>
            <a:ext uri="{FF2B5EF4-FFF2-40B4-BE49-F238E27FC236}">
              <a16:creationId xmlns:a16="http://schemas.microsoft.com/office/drawing/2014/main" id="{0F63863C-DAFC-4DA2-94F9-4CAF4DB726C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39" name="Text 28">
          <a:extLst>
            <a:ext uri="{FF2B5EF4-FFF2-40B4-BE49-F238E27FC236}">
              <a16:creationId xmlns:a16="http://schemas.microsoft.com/office/drawing/2014/main" id="{1A31FEDC-E7EC-4372-ACA9-CCE44D0E834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0" name="Text 29">
          <a:extLst>
            <a:ext uri="{FF2B5EF4-FFF2-40B4-BE49-F238E27FC236}">
              <a16:creationId xmlns:a16="http://schemas.microsoft.com/office/drawing/2014/main" id="{04C833E0-BFB6-4A99-8107-93E57CC399D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1" name="Text 30">
          <a:extLst>
            <a:ext uri="{FF2B5EF4-FFF2-40B4-BE49-F238E27FC236}">
              <a16:creationId xmlns:a16="http://schemas.microsoft.com/office/drawing/2014/main" id="{28693603-1C99-4580-91C9-21E88B70865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2" name="Text 31">
          <a:extLst>
            <a:ext uri="{FF2B5EF4-FFF2-40B4-BE49-F238E27FC236}">
              <a16:creationId xmlns:a16="http://schemas.microsoft.com/office/drawing/2014/main" id="{1ECC04A0-6FC7-46D6-8EEE-482AEBD183E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3" name="Text 32">
          <a:extLst>
            <a:ext uri="{FF2B5EF4-FFF2-40B4-BE49-F238E27FC236}">
              <a16:creationId xmlns:a16="http://schemas.microsoft.com/office/drawing/2014/main" id="{B69924CB-17D3-4E3A-A34A-5AEAC6CD7D0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4" name="Text 33">
          <a:extLst>
            <a:ext uri="{FF2B5EF4-FFF2-40B4-BE49-F238E27FC236}">
              <a16:creationId xmlns:a16="http://schemas.microsoft.com/office/drawing/2014/main" id="{882B4380-84F2-49C2-95D3-B16727A224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5" name="Text 34">
          <a:extLst>
            <a:ext uri="{FF2B5EF4-FFF2-40B4-BE49-F238E27FC236}">
              <a16:creationId xmlns:a16="http://schemas.microsoft.com/office/drawing/2014/main" id="{9A4449F3-E0E7-4571-A25E-9A491D685EC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6" name="Text 35">
          <a:extLst>
            <a:ext uri="{FF2B5EF4-FFF2-40B4-BE49-F238E27FC236}">
              <a16:creationId xmlns:a16="http://schemas.microsoft.com/office/drawing/2014/main" id="{32AD0132-6C74-4382-BADA-CF9849F7E90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7" name="Text 36">
          <a:extLst>
            <a:ext uri="{FF2B5EF4-FFF2-40B4-BE49-F238E27FC236}">
              <a16:creationId xmlns:a16="http://schemas.microsoft.com/office/drawing/2014/main" id="{EE30BE93-4DF9-4945-8665-349B472BAC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8" name="Text 37">
          <a:extLst>
            <a:ext uri="{FF2B5EF4-FFF2-40B4-BE49-F238E27FC236}">
              <a16:creationId xmlns:a16="http://schemas.microsoft.com/office/drawing/2014/main" id="{DF5DB661-A6D2-4AB5-9937-20C0BB348BB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49" name="Text 38">
          <a:extLst>
            <a:ext uri="{FF2B5EF4-FFF2-40B4-BE49-F238E27FC236}">
              <a16:creationId xmlns:a16="http://schemas.microsoft.com/office/drawing/2014/main" id="{1CE5C052-DCD1-4089-BA33-EB5B7143870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50" name="Text 39">
          <a:extLst>
            <a:ext uri="{FF2B5EF4-FFF2-40B4-BE49-F238E27FC236}">
              <a16:creationId xmlns:a16="http://schemas.microsoft.com/office/drawing/2014/main" id="{20D47B64-243C-4A2C-B88B-C4580788F46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51" name="Text 40">
          <a:extLst>
            <a:ext uri="{FF2B5EF4-FFF2-40B4-BE49-F238E27FC236}">
              <a16:creationId xmlns:a16="http://schemas.microsoft.com/office/drawing/2014/main" id="{7387407A-A36D-43E7-8939-8564C5596C5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52" name="Text 41">
          <a:extLst>
            <a:ext uri="{FF2B5EF4-FFF2-40B4-BE49-F238E27FC236}">
              <a16:creationId xmlns:a16="http://schemas.microsoft.com/office/drawing/2014/main" id="{AFF36E87-7D6E-4B81-BC67-3A5048840E9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90170</xdr:rowOff>
    </xdr:to>
    <xdr:sp macro="" textlink="">
      <xdr:nvSpPr>
        <xdr:cNvPr id="3553" name="Text 42">
          <a:extLst>
            <a:ext uri="{FF2B5EF4-FFF2-40B4-BE49-F238E27FC236}">
              <a16:creationId xmlns:a16="http://schemas.microsoft.com/office/drawing/2014/main" id="{2FC0292E-9330-4B9A-BCE0-7CD01CC251A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54" name="Text 1">
          <a:extLst>
            <a:ext uri="{FF2B5EF4-FFF2-40B4-BE49-F238E27FC236}">
              <a16:creationId xmlns:a16="http://schemas.microsoft.com/office/drawing/2014/main" id="{BB0D0BEA-19F8-41D6-BD76-5D7927FE1DB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55" name="Text 2">
          <a:extLst>
            <a:ext uri="{FF2B5EF4-FFF2-40B4-BE49-F238E27FC236}">
              <a16:creationId xmlns:a16="http://schemas.microsoft.com/office/drawing/2014/main" id="{F52506D5-B0CA-4198-8FD4-674CDA0486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56" name="Text 3">
          <a:extLst>
            <a:ext uri="{FF2B5EF4-FFF2-40B4-BE49-F238E27FC236}">
              <a16:creationId xmlns:a16="http://schemas.microsoft.com/office/drawing/2014/main" id="{42CF33BB-BD08-45C9-9B1E-217A2EC9CBF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57" name="Text 4">
          <a:extLst>
            <a:ext uri="{FF2B5EF4-FFF2-40B4-BE49-F238E27FC236}">
              <a16:creationId xmlns:a16="http://schemas.microsoft.com/office/drawing/2014/main" id="{38F3684E-9DDD-478D-BC50-2F66C8FC51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58" name="Text 5">
          <a:extLst>
            <a:ext uri="{FF2B5EF4-FFF2-40B4-BE49-F238E27FC236}">
              <a16:creationId xmlns:a16="http://schemas.microsoft.com/office/drawing/2014/main" id="{850D4C40-C0F0-4143-A897-99D1CD4669F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59" name="Text 6">
          <a:extLst>
            <a:ext uri="{FF2B5EF4-FFF2-40B4-BE49-F238E27FC236}">
              <a16:creationId xmlns:a16="http://schemas.microsoft.com/office/drawing/2014/main" id="{0641B5E8-71E7-4ECE-82ED-D01D5C983C5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0" name="Text 7">
          <a:extLst>
            <a:ext uri="{FF2B5EF4-FFF2-40B4-BE49-F238E27FC236}">
              <a16:creationId xmlns:a16="http://schemas.microsoft.com/office/drawing/2014/main" id="{ADD92AA2-18AC-4426-82EC-470AC18A9A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1" name="Text 8">
          <a:extLst>
            <a:ext uri="{FF2B5EF4-FFF2-40B4-BE49-F238E27FC236}">
              <a16:creationId xmlns:a16="http://schemas.microsoft.com/office/drawing/2014/main" id="{58506A10-DB45-45AC-98C9-69E9F388D5D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2" name="Text 9">
          <a:extLst>
            <a:ext uri="{FF2B5EF4-FFF2-40B4-BE49-F238E27FC236}">
              <a16:creationId xmlns:a16="http://schemas.microsoft.com/office/drawing/2014/main" id="{22A9E562-C410-4206-9A6A-05D826839AF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3" name="Text 10">
          <a:extLst>
            <a:ext uri="{FF2B5EF4-FFF2-40B4-BE49-F238E27FC236}">
              <a16:creationId xmlns:a16="http://schemas.microsoft.com/office/drawing/2014/main" id="{9F86B3B0-EA10-4580-ADBA-A6CB0A30E0C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4" name="Text 11">
          <a:extLst>
            <a:ext uri="{FF2B5EF4-FFF2-40B4-BE49-F238E27FC236}">
              <a16:creationId xmlns:a16="http://schemas.microsoft.com/office/drawing/2014/main" id="{04D95E0A-2FD7-4AF9-A261-63D100D4507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5" name="Text 12">
          <a:extLst>
            <a:ext uri="{FF2B5EF4-FFF2-40B4-BE49-F238E27FC236}">
              <a16:creationId xmlns:a16="http://schemas.microsoft.com/office/drawing/2014/main" id="{B4683F42-7C46-4491-9E9C-276226D700D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6" name="Text 13">
          <a:extLst>
            <a:ext uri="{FF2B5EF4-FFF2-40B4-BE49-F238E27FC236}">
              <a16:creationId xmlns:a16="http://schemas.microsoft.com/office/drawing/2014/main" id="{5C5B2990-5AD4-4855-840D-CC897D6D94A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7" name="Text 14">
          <a:extLst>
            <a:ext uri="{FF2B5EF4-FFF2-40B4-BE49-F238E27FC236}">
              <a16:creationId xmlns:a16="http://schemas.microsoft.com/office/drawing/2014/main" id="{A48F3CB7-8367-4125-969E-6D50CAB8EF3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8" name="Text 15">
          <a:extLst>
            <a:ext uri="{FF2B5EF4-FFF2-40B4-BE49-F238E27FC236}">
              <a16:creationId xmlns:a16="http://schemas.microsoft.com/office/drawing/2014/main" id="{D461E2D6-1BE9-4075-9D39-1F18D45EBF5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69" name="Text 16">
          <a:extLst>
            <a:ext uri="{FF2B5EF4-FFF2-40B4-BE49-F238E27FC236}">
              <a16:creationId xmlns:a16="http://schemas.microsoft.com/office/drawing/2014/main" id="{764D6AB0-874C-4394-80BC-2CA8D0E3E0C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0" name="Text 17">
          <a:extLst>
            <a:ext uri="{FF2B5EF4-FFF2-40B4-BE49-F238E27FC236}">
              <a16:creationId xmlns:a16="http://schemas.microsoft.com/office/drawing/2014/main" id="{2F23802A-B25D-468F-A4C1-7094EFEB3C6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1" name="Text 18">
          <a:extLst>
            <a:ext uri="{FF2B5EF4-FFF2-40B4-BE49-F238E27FC236}">
              <a16:creationId xmlns:a16="http://schemas.microsoft.com/office/drawing/2014/main" id="{B3606B06-C682-4472-A0CA-5B9BF7B395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2" name="Text 19">
          <a:extLst>
            <a:ext uri="{FF2B5EF4-FFF2-40B4-BE49-F238E27FC236}">
              <a16:creationId xmlns:a16="http://schemas.microsoft.com/office/drawing/2014/main" id="{CE71C33A-8F1C-4242-9156-87B1783001A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3" name="Text 20">
          <a:extLst>
            <a:ext uri="{FF2B5EF4-FFF2-40B4-BE49-F238E27FC236}">
              <a16:creationId xmlns:a16="http://schemas.microsoft.com/office/drawing/2014/main" id="{2E2F4B2B-5626-4C1D-BBCF-18F4989EFA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4" name="Text 21">
          <a:extLst>
            <a:ext uri="{FF2B5EF4-FFF2-40B4-BE49-F238E27FC236}">
              <a16:creationId xmlns:a16="http://schemas.microsoft.com/office/drawing/2014/main" id="{1B7EB69B-0F08-4933-A359-0EEAF21518D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5" name="Text 22">
          <a:extLst>
            <a:ext uri="{FF2B5EF4-FFF2-40B4-BE49-F238E27FC236}">
              <a16:creationId xmlns:a16="http://schemas.microsoft.com/office/drawing/2014/main" id="{D059C1C0-29E5-4A6C-B4F6-31C11088F98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6" name="Text 23">
          <a:extLst>
            <a:ext uri="{FF2B5EF4-FFF2-40B4-BE49-F238E27FC236}">
              <a16:creationId xmlns:a16="http://schemas.microsoft.com/office/drawing/2014/main" id="{353D9F98-67E1-490F-A26D-ED5F910232F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7" name="Text 24">
          <a:extLst>
            <a:ext uri="{FF2B5EF4-FFF2-40B4-BE49-F238E27FC236}">
              <a16:creationId xmlns:a16="http://schemas.microsoft.com/office/drawing/2014/main" id="{86A1A2C7-29F7-47D0-9844-3A8B3DF9271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8" name="Text 25">
          <a:extLst>
            <a:ext uri="{FF2B5EF4-FFF2-40B4-BE49-F238E27FC236}">
              <a16:creationId xmlns:a16="http://schemas.microsoft.com/office/drawing/2014/main" id="{72754649-F64A-4BAE-B3DA-B3926A4724B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79" name="Text 26">
          <a:extLst>
            <a:ext uri="{FF2B5EF4-FFF2-40B4-BE49-F238E27FC236}">
              <a16:creationId xmlns:a16="http://schemas.microsoft.com/office/drawing/2014/main" id="{B9C26C14-B253-46E9-879A-AC3CB3F328E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0" name="Text 27">
          <a:extLst>
            <a:ext uri="{FF2B5EF4-FFF2-40B4-BE49-F238E27FC236}">
              <a16:creationId xmlns:a16="http://schemas.microsoft.com/office/drawing/2014/main" id="{591B9802-AA8D-4F2D-80D2-C18C05E6ED5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1" name="Text 28">
          <a:extLst>
            <a:ext uri="{FF2B5EF4-FFF2-40B4-BE49-F238E27FC236}">
              <a16:creationId xmlns:a16="http://schemas.microsoft.com/office/drawing/2014/main" id="{5FD5B0B0-EEF1-4B73-8757-00E270EFA6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2" name="Text 29">
          <a:extLst>
            <a:ext uri="{FF2B5EF4-FFF2-40B4-BE49-F238E27FC236}">
              <a16:creationId xmlns:a16="http://schemas.microsoft.com/office/drawing/2014/main" id="{1C553C83-13E9-4CFA-82BF-487EE74501D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3" name="Text 30">
          <a:extLst>
            <a:ext uri="{FF2B5EF4-FFF2-40B4-BE49-F238E27FC236}">
              <a16:creationId xmlns:a16="http://schemas.microsoft.com/office/drawing/2014/main" id="{A5727ADF-9802-4EFF-A339-B4F6FECC89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4" name="Text 31">
          <a:extLst>
            <a:ext uri="{FF2B5EF4-FFF2-40B4-BE49-F238E27FC236}">
              <a16:creationId xmlns:a16="http://schemas.microsoft.com/office/drawing/2014/main" id="{FE70FCFC-0B04-44A9-A02B-B086976EAC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5" name="Text 32">
          <a:extLst>
            <a:ext uri="{FF2B5EF4-FFF2-40B4-BE49-F238E27FC236}">
              <a16:creationId xmlns:a16="http://schemas.microsoft.com/office/drawing/2014/main" id="{AF64BF57-541F-4E72-B2F0-C1FC7F4A852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6" name="Text 33">
          <a:extLst>
            <a:ext uri="{FF2B5EF4-FFF2-40B4-BE49-F238E27FC236}">
              <a16:creationId xmlns:a16="http://schemas.microsoft.com/office/drawing/2014/main" id="{4C5EBBE6-4F4B-4D1A-B0A3-F24B81FBC23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7" name="Text 34">
          <a:extLst>
            <a:ext uri="{FF2B5EF4-FFF2-40B4-BE49-F238E27FC236}">
              <a16:creationId xmlns:a16="http://schemas.microsoft.com/office/drawing/2014/main" id="{B06C29E9-4EC6-468C-AD83-06DD480575C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8" name="Text 35">
          <a:extLst>
            <a:ext uri="{FF2B5EF4-FFF2-40B4-BE49-F238E27FC236}">
              <a16:creationId xmlns:a16="http://schemas.microsoft.com/office/drawing/2014/main" id="{CD7FB92B-21E8-4B8B-8A69-B1C612B7CB6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89" name="Text 36">
          <a:extLst>
            <a:ext uri="{FF2B5EF4-FFF2-40B4-BE49-F238E27FC236}">
              <a16:creationId xmlns:a16="http://schemas.microsoft.com/office/drawing/2014/main" id="{6E91C907-2D28-4CF2-8B19-E18E5110498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0" name="Text 37">
          <a:extLst>
            <a:ext uri="{FF2B5EF4-FFF2-40B4-BE49-F238E27FC236}">
              <a16:creationId xmlns:a16="http://schemas.microsoft.com/office/drawing/2014/main" id="{19854FD2-7657-4E2B-890C-7BA4F1B2D21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1" name="Text 38">
          <a:extLst>
            <a:ext uri="{FF2B5EF4-FFF2-40B4-BE49-F238E27FC236}">
              <a16:creationId xmlns:a16="http://schemas.microsoft.com/office/drawing/2014/main" id="{0648A8A3-754D-4141-A88C-7D6684983B0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2" name="Text 39">
          <a:extLst>
            <a:ext uri="{FF2B5EF4-FFF2-40B4-BE49-F238E27FC236}">
              <a16:creationId xmlns:a16="http://schemas.microsoft.com/office/drawing/2014/main" id="{E4094BE9-9F0C-4286-BC55-6C44621C97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3" name="Text 40">
          <a:extLst>
            <a:ext uri="{FF2B5EF4-FFF2-40B4-BE49-F238E27FC236}">
              <a16:creationId xmlns:a16="http://schemas.microsoft.com/office/drawing/2014/main" id="{B8445B83-DB6B-4CC0-84A9-5688081CCFA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4" name="Text 41">
          <a:extLst>
            <a:ext uri="{FF2B5EF4-FFF2-40B4-BE49-F238E27FC236}">
              <a16:creationId xmlns:a16="http://schemas.microsoft.com/office/drawing/2014/main" id="{31C1AE24-D584-4BF1-8041-2018252F529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5" name="Text 42">
          <a:extLst>
            <a:ext uri="{FF2B5EF4-FFF2-40B4-BE49-F238E27FC236}">
              <a16:creationId xmlns:a16="http://schemas.microsoft.com/office/drawing/2014/main" id="{97A8157D-E92F-4ED6-B5DB-84717CFBBD6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6" name="Text 1">
          <a:extLst>
            <a:ext uri="{FF2B5EF4-FFF2-40B4-BE49-F238E27FC236}">
              <a16:creationId xmlns:a16="http://schemas.microsoft.com/office/drawing/2014/main" id="{A12412A5-CC2B-46C5-8EA7-6B6554D7536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7" name="Text 2">
          <a:extLst>
            <a:ext uri="{FF2B5EF4-FFF2-40B4-BE49-F238E27FC236}">
              <a16:creationId xmlns:a16="http://schemas.microsoft.com/office/drawing/2014/main" id="{3AD560AD-5638-4C10-8B69-A4A8CDAA5D4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8" name="Text 3">
          <a:extLst>
            <a:ext uri="{FF2B5EF4-FFF2-40B4-BE49-F238E27FC236}">
              <a16:creationId xmlns:a16="http://schemas.microsoft.com/office/drawing/2014/main" id="{0388FD14-F731-48D4-8CAA-AD6245C66A3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599" name="Text 4">
          <a:extLst>
            <a:ext uri="{FF2B5EF4-FFF2-40B4-BE49-F238E27FC236}">
              <a16:creationId xmlns:a16="http://schemas.microsoft.com/office/drawing/2014/main" id="{D2C54DBA-18AA-4FA0-BD27-4F7C98393C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0" name="Text 5">
          <a:extLst>
            <a:ext uri="{FF2B5EF4-FFF2-40B4-BE49-F238E27FC236}">
              <a16:creationId xmlns:a16="http://schemas.microsoft.com/office/drawing/2014/main" id="{49906CB7-774C-4573-98A4-317EA094B31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1" name="Text 6">
          <a:extLst>
            <a:ext uri="{FF2B5EF4-FFF2-40B4-BE49-F238E27FC236}">
              <a16:creationId xmlns:a16="http://schemas.microsoft.com/office/drawing/2014/main" id="{0FC9258A-5ADA-44C5-A72C-EA9FE985CF6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2" name="Text 7">
          <a:extLst>
            <a:ext uri="{FF2B5EF4-FFF2-40B4-BE49-F238E27FC236}">
              <a16:creationId xmlns:a16="http://schemas.microsoft.com/office/drawing/2014/main" id="{A107EFF7-7B64-4628-B2C4-E1815D01C36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3" name="Text 8">
          <a:extLst>
            <a:ext uri="{FF2B5EF4-FFF2-40B4-BE49-F238E27FC236}">
              <a16:creationId xmlns:a16="http://schemas.microsoft.com/office/drawing/2014/main" id="{ECF19F8C-4632-42E3-8F44-0D16774BC5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4" name="Text 9">
          <a:extLst>
            <a:ext uri="{FF2B5EF4-FFF2-40B4-BE49-F238E27FC236}">
              <a16:creationId xmlns:a16="http://schemas.microsoft.com/office/drawing/2014/main" id="{3E6D824B-237A-4723-8F90-81A14014034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5" name="Text 10">
          <a:extLst>
            <a:ext uri="{FF2B5EF4-FFF2-40B4-BE49-F238E27FC236}">
              <a16:creationId xmlns:a16="http://schemas.microsoft.com/office/drawing/2014/main" id="{D769030A-01D9-48BE-BEA5-0FBF4946E0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6" name="Text 11">
          <a:extLst>
            <a:ext uri="{FF2B5EF4-FFF2-40B4-BE49-F238E27FC236}">
              <a16:creationId xmlns:a16="http://schemas.microsoft.com/office/drawing/2014/main" id="{F1392BDF-44B7-448B-A57E-EEFB04A0E05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7" name="Text 12">
          <a:extLst>
            <a:ext uri="{FF2B5EF4-FFF2-40B4-BE49-F238E27FC236}">
              <a16:creationId xmlns:a16="http://schemas.microsoft.com/office/drawing/2014/main" id="{C2C9F206-592C-49CE-A1C8-E271F439F20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8" name="Text 13">
          <a:extLst>
            <a:ext uri="{FF2B5EF4-FFF2-40B4-BE49-F238E27FC236}">
              <a16:creationId xmlns:a16="http://schemas.microsoft.com/office/drawing/2014/main" id="{C53BC9BB-EE42-4D2A-A1F3-760E78B0C47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09" name="Text 14">
          <a:extLst>
            <a:ext uri="{FF2B5EF4-FFF2-40B4-BE49-F238E27FC236}">
              <a16:creationId xmlns:a16="http://schemas.microsoft.com/office/drawing/2014/main" id="{791AC43C-3273-4F47-A297-F5520F1BF0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0" name="Text 15">
          <a:extLst>
            <a:ext uri="{FF2B5EF4-FFF2-40B4-BE49-F238E27FC236}">
              <a16:creationId xmlns:a16="http://schemas.microsoft.com/office/drawing/2014/main" id="{30606E78-2EC2-43C3-A1B2-A8104012149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1" name="Text 16">
          <a:extLst>
            <a:ext uri="{FF2B5EF4-FFF2-40B4-BE49-F238E27FC236}">
              <a16:creationId xmlns:a16="http://schemas.microsoft.com/office/drawing/2014/main" id="{F4654258-AD1D-47AD-B779-88685197CF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2" name="Text 17">
          <a:extLst>
            <a:ext uri="{FF2B5EF4-FFF2-40B4-BE49-F238E27FC236}">
              <a16:creationId xmlns:a16="http://schemas.microsoft.com/office/drawing/2014/main" id="{16039C2D-7C6E-470D-AC00-431EC8C5162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3" name="Text 18">
          <a:extLst>
            <a:ext uri="{FF2B5EF4-FFF2-40B4-BE49-F238E27FC236}">
              <a16:creationId xmlns:a16="http://schemas.microsoft.com/office/drawing/2014/main" id="{F67E52F2-EBA3-4AB0-BC92-B65E5957B1B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4" name="Text 19">
          <a:extLst>
            <a:ext uri="{FF2B5EF4-FFF2-40B4-BE49-F238E27FC236}">
              <a16:creationId xmlns:a16="http://schemas.microsoft.com/office/drawing/2014/main" id="{E2446F37-A326-49A5-ABAC-5279A117F60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5" name="Text 20">
          <a:extLst>
            <a:ext uri="{FF2B5EF4-FFF2-40B4-BE49-F238E27FC236}">
              <a16:creationId xmlns:a16="http://schemas.microsoft.com/office/drawing/2014/main" id="{3D25CD69-C5D5-4E06-BFC9-6AD02D6D14A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6" name="Text 21">
          <a:extLst>
            <a:ext uri="{FF2B5EF4-FFF2-40B4-BE49-F238E27FC236}">
              <a16:creationId xmlns:a16="http://schemas.microsoft.com/office/drawing/2014/main" id="{6D139B42-A9F6-4A58-B19E-C764DA34A5F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7" name="Text 22">
          <a:extLst>
            <a:ext uri="{FF2B5EF4-FFF2-40B4-BE49-F238E27FC236}">
              <a16:creationId xmlns:a16="http://schemas.microsoft.com/office/drawing/2014/main" id="{5D037501-126F-448D-AFE5-DCEB4E3D6D4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8" name="Text 23">
          <a:extLst>
            <a:ext uri="{FF2B5EF4-FFF2-40B4-BE49-F238E27FC236}">
              <a16:creationId xmlns:a16="http://schemas.microsoft.com/office/drawing/2014/main" id="{8BA26D68-530E-4683-9A20-78E7C54A955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19" name="Text 24">
          <a:extLst>
            <a:ext uri="{FF2B5EF4-FFF2-40B4-BE49-F238E27FC236}">
              <a16:creationId xmlns:a16="http://schemas.microsoft.com/office/drawing/2014/main" id="{01AF7C15-0E7E-4E88-85B5-5545E5B5583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0" name="Text 25">
          <a:extLst>
            <a:ext uri="{FF2B5EF4-FFF2-40B4-BE49-F238E27FC236}">
              <a16:creationId xmlns:a16="http://schemas.microsoft.com/office/drawing/2014/main" id="{7DBA9280-9140-4ED6-8C55-FA415F903BA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1" name="Text 26">
          <a:extLst>
            <a:ext uri="{FF2B5EF4-FFF2-40B4-BE49-F238E27FC236}">
              <a16:creationId xmlns:a16="http://schemas.microsoft.com/office/drawing/2014/main" id="{521B5301-21D3-4FE7-866A-453703B3A4F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2" name="Text 27">
          <a:extLst>
            <a:ext uri="{FF2B5EF4-FFF2-40B4-BE49-F238E27FC236}">
              <a16:creationId xmlns:a16="http://schemas.microsoft.com/office/drawing/2014/main" id="{30306A8D-7560-437D-9750-53600938F2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3" name="Text 28">
          <a:extLst>
            <a:ext uri="{FF2B5EF4-FFF2-40B4-BE49-F238E27FC236}">
              <a16:creationId xmlns:a16="http://schemas.microsoft.com/office/drawing/2014/main" id="{CD1A65B4-6A05-41B4-92F2-482ED5A9AD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4" name="Text 29">
          <a:extLst>
            <a:ext uri="{FF2B5EF4-FFF2-40B4-BE49-F238E27FC236}">
              <a16:creationId xmlns:a16="http://schemas.microsoft.com/office/drawing/2014/main" id="{37AEE3E5-6837-468F-AB54-8212AF3494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5" name="Text 30">
          <a:extLst>
            <a:ext uri="{FF2B5EF4-FFF2-40B4-BE49-F238E27FC236}">
              <a16:creationId xmlns:a16="http://schemas.microsoft.com/office/drawing/2014/main" id="{94546F70-1825-4946-8FC6-7469DEA6111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6" name="Text 31">
          <a:extLst>
            <a:ext uri="{FF2B5EF4-FFF2-40B4-BE49-F238E27FC236}">
              <a16:creationId xmlns:a16="http://schemas.microsoft.com/office/drawing/2014/main" id="{9FA8BD6A-4256-4B99-ADBC-9D560403B3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7" name="Text 32">
          <a:extLst>
            <a:ext uri="{FF2B5EF4-FFF2-40B4-BE49-F238E27FC236}">
              <a16:creationId xmlns:a16="http://schemas.microsoft.com/office/drawing/2014/main" id="{E7372B1A-F40D-4694-AE09-22897B99A42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8" name="Text 33">
          <a:extLst>
            <a:ext uri="{FF2B5EF4-FFF2-40B4-BE49-F238E27FC236}">
              <a16:creationId xmlns:a16="http://schemas.microsoft.com/office/drawing/2014/main" id="{08517AE1-9A94-4F6C-BE7F-DDB3797EF7C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29" name="Text 34">
          <a:extLst>
            <a:ext uri="{FF2B5EF4-FFF2-40B4-BE49-F238E27FC236}">
              <a16:creationId xmlns:a16="http://schemas.microsoft.com/office/drawing/2014/main" id="{DF16D32B-C476-4C90-B411-845377F9FDC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0" name="Text 35">
          <a:extLst>
            <a:ext uri="{FF2B5EF4-FFF2-40B4-BE49-F238E27FC236}">
              <a16:creationId xmlns:a16="http://schemas.microsoft.com/office/drawing/2014/main" id="{1E66A58E-9012-444F-A1A6-726D1DE4EE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1" name="Text 36">
          <a:extLst>
            <a:ext uri="{FF2B5EF4-FFF2-40B4-BE49-F238E27FC236}">
              <a16:creationId xmlns:a16="http://schemas.microsoft.com/office/drawing/2014/main" id="{6D9FCB5C-4969-4637-AD40-CB9CFD171BB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2" name="Text 37">
          <a:extLst>
            <a:ext uri="{FF2B5EF4-FFF2-40B4-BE49-F238E27FC236}">
              <a16:creationId xmlns:a16="http://schemas.microsoft.com/office/drawing/2014/main" id="{70C1804C-DBD1-4EFC-AB91-E59116260F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3" name="Text 38">
          <a:extLst>
            <a:ext uri="{FF2B5EF4-FFF2-40B4-BE49-F238E27FC236}">
              <a16:creationId xmlns:a16="http://schemas.microsoft.com/office/drawing/2014/main" id="{10196DA3-E957-43B0-87D6-568E9E2BA00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4" name="Text 39">
          <a:extLst>
            <a:ext uri="{FF2B5EF4-FFF2-40B4-BE49-F238E27FC236}">
              <a16:creationId xmlns:a16="http://schemas.microsoft.com/office/drawing/2014/main" id="{80D36AA4-D00D-4810-AB46-C3AF11B7533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5" name="Text 40">
          <a:extLst>
            <a:ext uri="{FF2B5EF4-FFF2-40B4-BE49-F238E27FC236}">
              <a16:creationId xmlns:a16="http://schemas.microsoft.com/office/drawing/2014/main" id="{B1D6610B-F569-4136-8302-E0180F2F4E3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6" name="Text 41">
          <a:extLst>
            <a:ext uri="{FF2B5EF4-FFF2-40B4-BE49-F238E27FC236}">
              <a16:creationId xmlns:a16="http://schemas.microsoft.com/office/drawing/2014/main" id="{24960D3F-D568-4734-A83A-D3633A88A54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7" name="Text 42">
          <a:extLst>
            <a:ext uri="{FF2B5EF4-FFF2-40B4-BE49-F238E27FC236}">
              <a16:creationId xmlns:a16="http://schemas.microsoft.com/office/drawing/2014/main" id="{CDCB2AA0-9167-4F54-B9A8-EA175FECF2E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8" name="Text 1">
          <a:extLst>
            <a:ext uri="{FF2B5EF4-FFF2-40B4-BE49-F238E27FC236}">
              <a16:creationId xmlns:a16="http://schemas.microsoft.com/office/drawing/2014/main" id="{4D1F40C7-13AB-466B-B458-A01E3FB2A83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39" name="Text 2">
          <a:extLst>
            <a:ext uri="{FF2B5EF4-FFF2-40B4-BE49-F238E27FC236}">
              <a16:creationId xmlns:a16="http://schemas.microsoft.com/office/drawing/2014/main" id="{5A0CD2CD-AB0A-4EB7-AB23-F018DB160B4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0" name="Text 3">
          <a:extLst>
            <a:ext uri="{FF2B5EF4-FFF2-40B4-BE49-F238E27FC236}">
              <a16:creationId xmlns:a16="http://schemas.microsoft.com/office/drawing/2014/main" id="{82D41753-6BD3-4818-9E0A-80C271E54C1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1" name="Text 4">
          <a:extLst>
            <a:ext uri="{FF2B5EF4-FFF2-40B4-BE49-F238E27FC236}">
              <a16:creationId xmlns:a16="http://schemas.microsoft.com/office/drawing/2014/main" id="{3A1C99BB-2A5F-44CE-9024-396775CBC60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2" name="Text 5">
          <a:extLst>
            <a:ext uri="{FF2B5EF4-FFF2-40B4-BE49-F238E27FC236}">
              <a16:creationId xmlns:a16="http://schemas.microsoft.com/office/drawing/2014/main" id="{26432069-3C0D-4DE1-99E4-BE8A4C14E03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3" name="Text 6">
          <a:extLst>
            <a:ext uri="{FF2B5EF4-FFF2-40B4-BE49-F238E27FC236}">
              <a16:creationId xmlns:a16="http://schemas.microsoft.com/office/drawing/2014/main" id="{3BA063B6-CCFC-432C-AC97-BF783898C68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4" name="Text 7">
          <a:extLst>
            <a:ext uri="{FF2B5EF4-FFF2-40B4-BE49-F238E27FC236}">
              <a16:creationId xmlns:a16="http://schemas.microsoft.com/office/drawing/2014/main" id="{E42E686C-CF54-4428-9E32-FA2888F4504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5" name="Text 8">
          <a:extLst>
            <a:ext uri="{FF2B5EF4-FFF2-40B4-BE49-F238E27FC236}">
              <a16:creationId xmlns:a16="http://schemas.microsoft.com/office/drawing/2014/main" id="{CB196BF0-4836-428D-B2C5-938785EC98B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6" name="Text 9">
          <a:extLst>
            <a:ext uri="{FF2B5EF4-FFF2-40B4-BE49-F238E27FC236}">
              <a16:creationId xmlns:a16="http://schemas.microsoft.com/office/drawing/2014/main" id="{78901F48-0847-4572-B125-A80AF35B03B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7" name="Text 10">
          <a:extLst>
            <a:ext uri="{FF2B5EF4-FFF2-40B4-BE49-F238E27FC236}">
              <a16:creationId xmlns:a16="http://schemas.microsoft.com/office/drawing/2014/main" id="{24C84FED-1960-43AE-AAE2-FC82420DFFA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8" name="Text 11">
          <a:extLst>
            <a:ext uri="{FF2B5EF4-FFF2-40B4-BE49-F238E27FC236}">
              <a16:creationId xmlns:a16="http://schemas.microsoft.com/office/drawing/2014/main" id="{B84FDF72-EC02-4D16-B445-8B115B5094E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49" name="Text 12">
          <a:extLst>
            <a:ext uri="{FF2B5EF4-FFF2-40B4-BE49-F238E27FC236}">
              <a16:creationId xmlns:a16="http://schemas.microsoft.com/office/drawing/2014/main" id="{9E02B5FE-9E80-4D04-8B4F-8A63D7C7E1F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0" name="Text 13">
          <a:extLst>
            <a:ext uri="{FF2B5EF4-FFF2-40B4-BE49-F238E27FC236}">
              <a16:creationId xmlns:a16="http://schemas.microsoft.com/office/drawing/2014/main" id="{12BAF3E3-578F-43D6-81DB-DC36013CF0A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1" name="Text 14">
          <a:extLst>
            <a:ext uri="{FF2B5EF4-FFF2-40B4-BE49-F238E27FC236}">
              <a16:creationId xmlns:a16="http://schemas.microsoft.com/office/drawing/2014/main" id="{08085C5C-6B81-4BBD-8549-F220B2C3780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2" name="Text 15">
          <a:extLst>
            <a:ext uri="{FF2B5EF4-FFF2-40B4-BE49-F238E27FC236}">
              <a16:creationId xmlns:a16="http://schemas.microsoft.com/office/drawing/2014/main" id="{93069399-D872-4939-865E-B11D4849705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3" name="Text 16">
          <a:extLst>
            <a:ext uri="{FF2B5EF4-FFF2-40B4-BE49-F238E27FC236}">
              <a16:creationId xmlns:a16="http://schemas.microsoft.com/office/drawing/2014/main" id="{1C39048E-C113-4B41-9872-322EC188778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4" name="Text 17">
          <a:extLst>
            <a:ext uri="{FF2B5EF4-FFF2-40B4-BE49-F238E27FC236}">
              <a16:creationId xmlns:a16="http://schemas.microsoft.com/office/drawing/2014/main" id="{0C46A5E3-3D7A-42F3-852C-08598F5DAE1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5" name="Text 18">
          <a:extLst>
            <a:ext uri="{FF2B5EF4-FFF2-40B4-BE49-F238E27FC236}">
              <a16:creationId xmlns:a16="http://schemas.microsoft.com/office/drawing/2014/main" id="{96354C97-9787-446B-BC29-78D1B6F6324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6" name="Text 19">
          <a:extLst>
            <a:ext uri="{FF2B5EF4-FFF2-40B4-BE49-F238E27FC236}">
              <a16:creationId xmlns:a16="http://schemas.microsoft.com/office/drawing/2014/main" id="{1502C11A-4AA0-4C69-9A2D-E16B8D74934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7" name="Text 20">
          <a:extLst>
            <a:ext uri="{FF2B5EF4-FFF2-40B4-BE49-F238E27FC236}">
              <a16:creationId xmlns:a16="http://schemas.microsoft.com/office/drawing/2014/main" id="{A4E8BBF2-0C4B-4423-8F08-52A4AB1B38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8" name="Text 21">
          <a:extLst>
            <a:ext uri="{FF2B5EF4-FFF2-40B4-BE49-F238E27FC236}">
              <a16:creationId xmlns:a16="http://schemas.microsoft.com/office/drawing/2014/main" id="{F049919E-A93E-416A-9153-D4A7B9D2EDA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59" name="Text 22">
          <a:extLst>
            <a:ext uri="{FF2B5EF4-FFF2-40B4-BE49-F238E27FC236}">
              <a16:creationId xmlns:a16="http://schemas.microsoft.com/office/drawing/2014/main" id="{4226AB04-8B40-48AA-8078-D0E7DA2C5CB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0" name="Text 23">
          <a:extLst>
            <a:ext uri="{FF2B5EF4-FFF2-40B4-BE49-F238E27FC236}">
              <a16:creationId xmlns:a16="http://schemas.microsoft.com/office/drawing/2014/main" id="{D8A46490-6B21-46DD-9B61-D02979E990A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1" name="Text 24">
          <a:extLst>
            <a:ext uri="{FF2B5EF4-FFF2-40B4-BE49-F238E27FC236}">
              <a16:creationId xmlns:a16="http://schemas.microsoft.com/office/drawing/2014/main" id="{5F44191F-E226-460D-819F-7E68BAAF021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2" name="Text 25">
          <a:extLst>
            <a:ext uri="{FF2B5EF4-FFF2-40B4-BE49-F238E27FC236}">
              <a16:creationId xmlns:a16="http://schemas.microsoft.com/office/drawing/2014/main" id="{65EC45CE-B266-4DED-86CC-E5221010615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3" name="Text 26">
          <a:extLst>
            <a:ext uri="{FF2B5EF4-FFF2-40B4-BE49-F238E27FC236}">
              <a16:creationId xmlns:a16="http://schemas.microsoft.com/office/drawing/2014/main" id="{6726ABEC-1224-4315-820C-9557B945FE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4" name="Text 27">
          <a:extLst>
            <a:ext uri="{FF2B5EF4-FFF2-40B4-BE49-F238E27FC236}">
              <a16:creationId xmlns:a16="http://schemas.microsoft.com/office/drawing/2014/main" id="{8D066FF0-63E5-4A44-8FC7-B81391EB2D3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5" name="Text 28">
          <a:extLst>
            <a:ext uri="{FF2B5EF4-FFF2-40B4-BE49-F238E27FC236}">
              <a16:creationId xmlns:a16="http://schemas.microsoft.com/office/drawing/2014/main" id="{B2F41A38-1169-4FC5-88FE-04512D5E7E8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6" name="Text 29">
          <a:extLst>
            <a:ext uri="{FF2B5EF4-FFF2-40B4-BE49-F238E27FC236}">
              <a16:creationId xmlns:a16="http://schemas.microsoft.com/office/drawing/2014/main" id="{9EE7C797-71BB-4B4A-9CC8-18071015000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7" name="Text 30">
          <a:extLst>
            <a:ext uri="{FF2B5EF4-FFF2-40B4-BE49-F238E27FC236}">
              <a16:creationId xmlns:a16="http://schemas.microsoft.com/office/drawing/2014/main" id="{B0001E92-59E0-4792-A390-AE53F054C3F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8" name="Text 31">
          <a:extLst>
            <a:ext uri="{FF2B5EF4-FFF2-40B4-BE49-F238E27FC236}">
              <a16:creationId xmlns:a16="http://schemas.microsoft.com/office/drawing/2014/main" id="{8FCF96F9-2122-4EB5-B68F-C4067BC84BB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69" name="Text 32">
          <a:extLst>
            <a:ext uri="{FF2B5EF4-FFF2-40B4-BE49-F238E27FC236}">
              <a16:creationId xmlns:a16="http://schemas.microsoft.com/office/drawing/2014/main" id="{0A2130D6-4FF3-429F-92E4-ABF177C6C96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0" name="Text 33">
          <a:extLst>
            <a:ext uri="{FF2B5EF4-FFF2-40B4-BE49-F238E27FC236}">
              <a16:creationId xmlns:a16="http://schemas.microsoft.com/office/drawing/2014/main" id="{804EC516-20AB-4FDC-BE4B-A545AAB1E7C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1" name="Text 34">
          <a:extLst>
            <a:ext uri="{FF2B5EF4-FFF2-40B4-BE49-F238E27FC236}">
              <a16:creationId xmlns:a16="http://schemas.microsoft.com/office/drawing/2014/main" id="{31C35EBC-355E-4FFE-922A-F2D556F38D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2" name="Text 35">
          <a:extLst>
            <a:ext uri="{FF2B5EF4-FFF2-40B4-BE49-F238E27FC236}">
              <a16:creationId xmlns:a16="http://schemas.microsoft.com/office/drawing/2014/main" id="{7F8D8019-9DC1-464A-B023-800E0AB963B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3" name="Text 36">
          <a:extLst>
            <a:ext uri="{FF2B5EF4-FFF2-40B4-BE49-F238E27FC236}">
              <a16:creationId xmlns:a16="http://schemas.microsoft.com/office/drawing/2014/main" id="{0B68B3D0-AC2B-47F1-93E2-8D50C08BE0C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4" name="Text 37">
          <a:extLst>
            <a:ext uri="{FF2B5EF4-FFF2-40B4-BE49-F238E27FC236}">
              <a16:creationId xmlns:a16="http://schemas.microsoft.com/office/drawing/2014/main" id="{92FF10EF-7CB3-42A7-865D-909C36550AB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5" name="Text 38">
          <a:extLst>
            <a:ext uri="{FF2B5EF4-FFF2-40B4-BE49-F238E27FC236}">
              <a16:creationId xmlns:a16="http://schemas.microsoft.com/office/drawing/2014/main" id="{BFAFD408-EA4F-4EAB-B0F7-393A6730614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6" name="Text 39">
          <a:extLst>
            <a:ext uri="{FF2B5EF4-FFF2-40B4-BE49-F238E27FC236}">
              <a16:creationId xmlns:a16="http://schemas.microsoft.com/office/drawing/2014/main" id="{8910A9CB-D43C-4E6C-AA24-FA7458E02C8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7" name="Text 40">
          <a:extLst>
            <a:ext uri="{FF2B5EF4-FFF2-40B4-BE49-F238E27FC236}">
              <a16:creationId xmlns:a16="http://schemas.microsoft.com/office/drawing/2014/main" id="{09A2A857-01B8-4496-93D7-EDAAEE153A6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8" name="Text 41">
          <a:extLst>
            <a:ext uri="{FF2B5EF4-FFF2-40B4-BE49-F238E27FC236}">
              <a16:creationId xmlns:a16="http://schemas.microsoft.com/office/drawing/2014/main" id="{5A550E8F-0486-4226-A4F1-EBBEDF741B4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79" name="Text 42">
          <a:extLst>
            <a:ext uri="{FF2B5EF4-FFF2-40B4-BE49-F238E27FC236}">
              <a16:creationId xmlns:a16="http://schemas.microsoft.com/office/drawing/2014/main" id="{8C1CB5EF-2910-4EA9-8A23-1ECE272036D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0" name="Text 1">
          <a:extLst>
            <a:ext uri="{FF2B5EF4-FFF2-40B4-BE49-F238E27FC236}">
              <a16:creationId xmlns:a16="http://schemas.microsoft.com/office/drawing/2014/main" id="{978903CB-B576-4EB1-A8E8-A057ED1F62F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1" name="Text 2">
          <a:extLst>
            <a:ext uri="{FF2B5EF4-FFF2-40B4-BE49-F238E27FC236}">
              <a16:creationId xmlns:a16="http://schemas.microsoft.com/office/drawing/2014/main" id="{DDED3B23-543D-42EE-8BA1-307398AE02D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2" name="Text 3">
          <a:extLst>
            <a:ext uri="{FF2B5EF4-FFF2-40B4-BE49-F238E27FC236}">
              <a16:creationId xmlns:a16="http://schemas.microsoft.com/office/drawing/2014/main" id="{5D42F2FA-D17B-487A-94A6-74A9152A679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3" name="Text 4">
          <a:extLst>
            <a:ext uri="{FF2B5EF4-FFF2-40B4-BE49-F238E27FC236}">
              <a16:creationId xmlns:a16="http://schemas.microsoft.com/office/drawing/2014/main" id="{A4136767-0246-4912-990F-A44F3159757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4" name="Text 5">
          <a:extLst>
            <a:ext uri="{FF2B5EF4-FFF2-40B4-BE49-F238E27FC236}">
              <a16:creationId xmlns:a16="http://schemas.microsoft.com/office/drawing/2014/main" id="{B5ECB867-80BB-4DCB-BF29-FEC9178FCC2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5" name="Text 6">
          <a:extLst>
            <a:ext uri="{FF2B5EF4-FFF2-40B4-BE49-F238E27FC236}">
              <a16:creationId xmlns:a16="http://schemas.microsoft.com/office/drawing/2014/main" id="{119DBE81-977F-40A3-8213-AA71E0DC35E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6" name="Text 7">
          <a:extLst>
            <a:ext uri="{FF2B5EF4-FFF2-40B4-BE49-F238E27FC236}">
              <a16:creationId xmlns:a16="http://schemas.microsoft.com/office/drawing/2014/main" id="{B514DD74-8E9F-4AAC-8FF4-7D7C49C24CE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7" name="Text 8">
          <a:extLst>
            <a:ext uri="{FF2B5EF4-FFF2-40B4-BE49-F238E27FC236}">
              <a16:creationId xmlns:a16="http://schemas.microsoft.com/office/drawing/2014/main" id="{85132E35-393B-4AA9-8F3F-1D249F56D65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8" name="Text 9">
          <a:extLst>
            <a:ext uri="{FF2B5EF4-FFF2-40B4-BE49-F238E27FC236}">
              <a16:creationId xmlns:a16="http://schemas.microsoft.com/office/drawing/2014/main" id="{C455FB89-AA21-4A6B-B843-E9BB935415A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89" name="Text 10">
          <a:extLst>
            <a:ext uri="{FF2B5EF4-FFF2-40B4-BE49-F238E27FC236}">
              <a16:creationId xmlns:a16="http://schemas.microsoft.com/office/drawing/2014/main" id="{1C16D8F5-1709-4F95-A133-EFD4E2ABEF9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0" name="Text 11">
          <a:extLst>
            <a:ext uri="{FF2B5EF4-FFF2-40B4-BE49-F238E27FC236}">
              <a16:creationId xmlns:a16="http://schemas.microsoft.com/office/drawing/2014/main" id="{A23F8C20-E786-4F59-B53F-96C15FFA639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1" name="Text 12">
          <a:extLst>
            <a:ext uri="{FF2B5EF4-FFF2-40B4-BE49-F238E27FC236}">
              <a16:creationId xmlns:a16="http://schemas.microsoft.com/office/drawing/2014/main" id="{6FC3A84A-1CA7-423C-9F6B-E72CBF5E067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2" name="Text 13">
          <a:extLst>
            <a:ext uri="{FF2B5EF4-FFF2-40B4-BE49-F238E27FC236}">
              <a16:creationId xmlns:a16="http://schemas.microsoft.com/office/drawing/2014/main" id="{E8AC3D18-3028-4B97-BECC-7A47C49287E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3" name="Text 14">
          <a:extLst>
            <a:ext uri="{FF2B5EF4-FFF2-40B4-BE49-F238E27FC236}">
              <a16:creationId xmlns:a16="http://schemas.microsoft.com/office/drawing/2014/main" id="{F80E05F7-8DBA-447D-BAD0-BCA5FCCEB31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4" name="Text 15">
          <a:extLst>
            <a:ext uri="{FF2B5EF4-FFF2-40B4-BE49-F238E27FC236}">
              <a16:creationId xmlns:a16="http://schemas.microsoft.com/office/drawing/2014/main" id="{D15B2899-2721-4EE7-9C7E-125CBDA5C04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5" name="Text 16">
          <a:extLst>
            <a:ext uri="{FF2B5EF4-FFF2-40B4-BE49-F238E27FC236}">
              <a16:creationId xmlns:a16="http://schemas.microsoft.com/office/drawing/2014/main" id="{D633EA07-A84E-4964-BCD5-CFB418FD4C6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6" name="Text 17">
          <a:extLst>
            <a:ext uri="{FF2B5EF4-FFF2-40B4-BE49-F238E27FC236}">
              <a16:creationId xmlns:a16="http://schemas.microsoft.com/office/drawing/2014/main" id="{F1A64665-77C2-4A5E-845C-70FD01FF7B3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7" name="Text 18">
          <a:extLst>
            <a:ext uri="{FF2B5EF4-FFF2-40B4-BE49-F238E27FC236}">
              <a16:creationId xmlns:a16="http://schemas.microsoft.com/office/drawing/2014/main" id="{E8948D92-34E2-4E33-8FBF-F7C7A291962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8" name="Text 19">
          <a:extLst>
            <a:ext uri="{FF2B5EF4-FFF2-40B4-BE49-F238E27FC236}">
              <a16:creationId xmlns:a16="http://schemas.microsoft.com/office/drawing/2014/main" id="{F76E6651-C91A-480C-A51E-13393EA7B5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699" name="Text 20">
          <a:extLst>
            <a:ext uri="{FF2B5EF4-FFF2-40B4-BE49-F238E27FC236}">
              <a16:creationId xmlns:a16="http://schemas.microsoft.com/office/drawing/2014/main" id="{388DE867-0B9A-4FA6-9D7C-4112980426A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0" name="Text 21">
          <a:extLst>
            <a:ext uri="{FF2B5EF4-FFF2-40B4-BE49-F238E27FC236}">
              <a16:creationId xmlns:a16="http://schemas.microsoft.com/office/drawing/2014/main" id="{E7550F8B-33B8-4E9D-BB65-D8989232794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1" name="Text 22">
          <a:extLst>
            <a:ext uri="{FF2B5EF4-FFF2-40B4-BE49-F238E27FC236}">
              <a16:creationId xmlns:a16="http://schemas.microsoft.com/office/drawing/2014/main" id="{56FD98CF-99A1-4ACF-908F-6599F88EFD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2" name="Text 23">
          <a:extLst>
            <a:ext uri="{FF2B5EF4-FFF2-40B4-BE49-F238E27FC236}">
              <a16:creationId xmlns:a16="http://schemas.microsoft.com/office/drawing/2014/main" id="{5699A01A-6FEF-42C8-9883-3197229BD8B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3" name="Text 24">
          <a:extLst>
            <a:ext uri="{FF2B5EF4-FFF2-40B4-BE49-F238E27FC236}">
              <a16:creationId xmlns:a16="http://schemas.microsoft.com/office/drawing/2014/main" id="{D1C2BD01-47FC-450D-AF21-415F89A1CEF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4" name="Text 25">
          <a:extLst>
            <a:ext uri="{FF2B5EF4-FFF2-40B4-BE49-F238E27FC236}">
              <a16:creationId xmlns:a16="http://schemas.microsoft.com/office/drawing/2014/main" id="{8A838F42-2967-40F4-9A60-BB57FB63EE8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5" name="Text 26">
          <a:extLst>
            <a:ext uri="{FF2B5EF4-FFF2-40B4-BE49-F238E27FC236}">
              <a16:creationId xmlns:a16="http://schemas.microsoft.com/office/drawing/2014/main" id="{0A9BCA8E-E4EE-490E-BC88-AD8016D3CDD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6" name="Text 27">
          <a:extLst>
            <a:ext uri="{FF2B5EF4-FFF2-40B4-BE49-F238E27FC236}">
              <a16:creationId xmlns:a16="http://schemas.microsoft.com/office/drawing/2014/main" id="{A7CCB6F8-E4DE-4B1F-89AE-CEA957C9282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7" name="Text 28">
          <a:extLst>
            <a:ext uri="{FF2B5EF4-FFF2-40B4-BE49-F238E27FC236}">
              <a16:creationId xmlns:a16="http://schemas.microsoft.com/office/drawing/2014/main" id="{19155061-FF33-4C7C-9E8D-704DD90DE94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8" name="Text 29">
          <a:extLst>
            <a:ext uri="{FF2B5EF4-FFF2-40B4-BE49-F238E27FC236}">
              <a16:creationId xmlns:a16="http://schemas.microsoft.com/office/drawing/2014/main" id="{1F159922-7DC4-466B-858D-AE62EE4BFC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09" name="Text 30">
          <a:extLst>
            <a:ext uri="{FF2B5EF4-FFF2-40B4-BE49-F238E27FC236}">
              <a16:creationId xmlns:a16="http://schemas.microsoft.com/office/drawing/2014/main" id="{8595B3E5-8D4D-446D-AFE4-2B1C77691B4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0" name="Text 31">
          <a:extLst>
            <a:ext uri="{FF2B5EF4-FFF2-40B4-BE49-F238E27FC236}">
              <a16:creationId xmlns:a16="http://schemas.microsoft.com/office/drawing/2014/main" id="{16BE9052-F724-47FB-AA83-B0EC1EA6CF0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1" name="Text 32">
          <a:extLst>
            <a:ext uri="{FF2B5EF4-FFF2-40B4-BE49-F238E27FC236}">
              <a16:creationId xmlns:a16="http://schemas.microsoft.com/office/drawing/2014/main" id="{EFD6DE0A-C059-4EEF-8480-231720B618F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2" name="Text 33">
          <a:extLst>
            <a:ext uri="{FF2B5EF4-FFF2-40B4-BE49-F238E27FC236}">
              <a16:creationId xmlns:a16="http://schemas.microsoft.com/office/drawing/2014/main" id="{35F2AB32-D7DD-4DAB-883C-62EF2242017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3" name="Text 34">
          <a:extLst>
            <a:ext uri="{FF2B5EF4-FFF2-40B4-BE49-F238E27FC236}">
              <a16:creationId xmlns:a16="http://schemas.microsoft.com/office/drawing/2014/main" id="{CD13FDBD-ADB1-4CBD-A9BE-408CF4887B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4" name="Text 35">
          <a:extLst>
            <a:ext uri="{FF2B5EF4-FFF2-40B4-BE49-F238E27FC236}">
              <a16:creationId xmlns:a16="http://schemas.microsoft.com/office/drawing/2014/main" id="{9697E177-4B17-4AF6-BBEB-9702A89AF9F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5" name="Text 36">
          <a:extLst>
            <a:ext uri="{FF2B5EF4-FFF2-40B4-BE49-F238E27FC236}">
              <a16:creationId xmlns:a16="http://schemas.microsoft.com/office/drawing/2014/main" id="{5FE5C021-F399-44D7-A953-444C2B2FDF4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6" name="Text 37">
          <a:extLst>
            <a:ext uri="{FF2B5EF4-FFF2-40B4-BE49-F238E27FC236}">
              <a16:creationId xmlns:a16="http://schemas.microsoft.com/office/drawing/2014/main" id="{E13B868D-42E8-46E1-B787-A6F673121E1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7" name="Text 38">
          <a:extLst>
            <a:ext uri="{FF2B5EF4-FFF2-40B4-BE49-F238E27FC236}">
              <a16:creationId xmlns:a16="http://schemas.microsoft.com/office/drawing/2014/main" id="{4DCBFB30-E33F-4B25-85F1-2BEC3DF4C0C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8" name="Text 39">
          <a:extLst>
            <a:ext uri="{FF2B5EF4-FFF2-40B4-BE49-F238E27FC236}">
              <a16:creationId xmlns:a16="http://schemas.microsoft.com/office/drawing/2014/main" id="{70EA7F3C-8369-4B02-B34C-139D92718E0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19" name="Text 40">
          <a:extLst>
            <a:ext uri="{FF2B5EF4-FFF2-40B4-BE49-F238E27FC236}">
              <a16:creationId xmlns:a16="http://schemas.microsoft.com/office/drawing/2014/main" id="{72DDB669-8297-49BA-A8A1-DBCA74A2FD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0" name="Text 41">
          <a:extLst>
            <a:ext uri="{FF2B5EF4-FFF2-40B4-BE49-F238E27FC236}">
              <a16:creationId xmlns:a16="http://schemas.microsoft.com/office/drawing/2014/main" id="{1B048554-C8A5-4D08-9981-5D0D33A0C2F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1" name="Text 42">
          <a:extLst>
            <a:ext uri="{FF2B5EF4-FFF2-40B4-BE49-F238E27FC236}">
              <a16:creationId xmlns:a16="http://schemas.microsoft.com/office/drawing/2014/main" id="{0313E400-8D57-4B30-8A7F-7AA9913EEB3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2" name="Text 1">
          <a:extLst>
            <a:ext uri="{FF2B5EF4-FFF2-40B4-BE49-F238E27FC236}">
              <a16:creationId xmlns:a16="http://schemas.microsoft.com/office/drawing/2014/main" id="{F530C86D-9235-4566-B171-C1CC8F0F34B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3" name="Text 2">
          <a:extLst>
            <a:ext uri="{FF2B5EF4-FFF2-40B4-BE49-F238E27FC236}">
              <a16:creationId xmlns:a16="http://schemas.microsoft.com/office/drawing/2014/main" id="{B1894BCE-52C5-4FC2-97CE-D7019A9303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4" name="Text 3">
          <a:extLst>
            <a:ext uri="{FF2B5EF4-FFF2-40B4-BE49-F238E27FC236}">
              <a16:creationId xmlns:a16="http://schemas.microsoft.com/office/drawing/2014/main" id="{65671C18-320A-41AC-B141-E72B0791C1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5" name="Text 4">
          <a:extLst>
            <a:ext uri="{FF2B5EF4-FFF2-40B4-BE49-F238E27FC236}">
              <a16:creationId xmlns:a16="http://schemas.microsoft.com/office/drawing/2014/main" id="{2BB6C0D0-6807-4FE6-8F92-E340E2E5DF7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6" name="Text 5">
          <a:extLst>
            <a:ext uri="{FF2B5EF4-FFF2-40B4-BE49-F238E27FC236}">
              <a16:creationId xmlns:a16="http://schemas.microsoft.com/office/drawing/2014/main" id="{7EA92A09-3EFC-42D6-973A-A5052D860A4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7" name="Text 6">
          <a:extLst>
            <a:ext uri="{FF2B5EF4-FFF2-40B4-BE49-F238E27FC236}">
              <a16:creationId xmlns:a16="http://schemas.microsoft.com/office/drawing/2014/main" id="{F591B38F-9ED0-4C1A-99B8-8C1D8EC263C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8" name="Text 7">
          <a:extLst>
            <a:ext uri="{FF2B5EF4-FFF2-40B4-BE49-F238E27FC236}">
              <a16:creationId xmlns:a16="http://schemas.microsoft.com/office/drawing/2014/main" id="{8A9FDB7E-7ADC-4083-8BE5-33CE9A8711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29" name="Text 8">
          <a:extLst>
            <a:ext uri="{FF2B5EF4-FFF2-40B4-BE49-F238E27FC236}">
              <a16:creationId xmlns:a16="http://schemas.microsoft.com/office/drawing/2014/main" id="{77C552E5-D9D8-4477-90BD-FF84BC6522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0" name="Text 9">
          <a:extLst>
            <a:ext uri="{FF2B5EF4-FFF2-40B4-BE49-F238E27FC236}">
              <a16:creationId xmlns:a16="http://schemas.microsoft.com/office/drawing/2014/main" id="{F2EF22FB-F8C5-40B8-9D10-78D11E5B944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1" name="Text 10">
          <a:extLst>
            <a:ext uri="{FF2B5EF4-FFF2-40B4-BE49-F238E27FC236}">
              <a16:creationId xmlns:a16="http://schemas.microsoft.com/office/drawing/2014/main" id="{0AEE28F6-8790-4E5D-BE0E-F47AD405FCC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2" name="Text 11">
          <a:extLst>
            <a:ext uri="{FF2B5EF4-FFF2-40B4-BE49-F238E27FC236}">
              <a16:creationId xmlns:a16="http://schemas.microsoft.com/office/drawing/2014/main" id="{C924AF0A-8FEA-4F45-B7C0-AC840D468B2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3" name="Text 12">
          <a:extLst>
            <a:ext uri="{FF2B5EF4-FFF2-40B4-BE49-F238E27FC236}">
              <a16:creationId xmlns:a16="http://schemas.microsoft.com/office/drawing/2014/main" id="{3E9B15C0-73D8-453A-8CCA-9E6FFED141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4" name="Text 13">
          <a:extLst>
            <a:ext uri="{FF2B5EF4-FFF2-40B4-BE49-F238E27FC236}">
              <a16:creationId xmlns:a16="http://schemas.microsoft.com/office/drawing/2014/main" id="{642BF9E8-913A-4404-962F-2833147A687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5" name="Text 14">
          <a:extLst>
            <a:ext uri="{FF2B5EF4-FFF2-40B4-BE49-F238E27FC236}">
              <a16:creationId xmlns:a16="http://schemas.microsoft.com/office/drawing/2014/main" id="{252A0268-EBB9-4C91-8BA3-78D5FBF815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6" name="Text 15">
          <a:extLst>
            <a:ext uri="{FF2B5EF4-FFF2-40B4-BE49-F238E27FC236}">
              <a16:creationId xmlns:a16="http://schemas.microsoft.com/office/drawing/2014/main" id="{AB8ABFFC-8FCB-40D8-9839-8BC1E8A22E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7" name="Text 16">
          <a:extLst>
            <a:ext uri="{FF2B5EF4-FFF2-40B4-BE49-F238E27FC236}">
              <a16:creationId xmlns:a16="http://schemas.microsoft.com/office/drawing/2014/main" id="{0EA121B5-C1E8-48E4-8A11-CD14761B80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8" name="Text 17">
          <a:extLst>
            <a:ext uri="{FF2B5EF4-FFF2-40B4-BE49-F238E27FC236}">
              <a16:creationId xmlns:a16="http://schemas.microsoft.com/office/drawing/2014/main" id="{47E46F2C-FE41-4202-8EA6-40D582DEA32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39" name="Text 18">
          <a:extLst>
            <a:ext uri="{FF2B5EF4-FFF2-40B4-BE49-F238E27FC236}">
              <a16:creationId xmlns:a16="http://schemas.microsoft.com/office/drawing/2014/main" id="{5C881DDD-8A72-4807-BEBD-0E7323C801E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0" name="Text 19">
          <a:extLst>
            <a:ext uri="{FF2B5EF4-FFF2-40B4-BE49-F238E27FC236}">
              <a16:creationId xmlns:a16="http://schemas.microsoft.com/office/drawing/2014/main" id="{381F1E1F-5A9F-4719-9755-828057A5EB0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1" name="Text 20">
          <a:extLst>
            <a:ext uri="{FF2B5EF4-FFF2-40B4-BE49-F238E27FC236}">
              <a16:creationId xmlns:a16="http://schemas.microsoft.com/office/drawing/2014/main" id="{31FE393D-7902-4016-8E37-917B9C85DAE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2" name="Text 21">
          <a:extLst>
            <a:ext uri="{FF2B5EF4-FFF2-40B4-BE49-F238E27FC236}">
              <a16:creationId xmlns:a16="http://schemas.microsoft.com/office/drawing/2014/main" id="{5CD2E97B-A803-4603-A633-C20ED0528FD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3" name="Text 22">
          <a:extLst>
            <a:ext uri="{FF2B5EF4-FFF2-40B4-BE49-F238E27FC236}">
              <a16:creationId xmlns:a16="http://schemas.microsoft.com/office/drawing/2014/main" id="{A70BCDA8-89C1-4F6E-8CE6-81BFA8A60E8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4" name="Text 23">
          <a:extLst>
            <a:ext uri="{FF2B5EF4-FFF2-40B4-BE49-F238E27FC236}">
              <a16:creationId xmlns:a16="http://schemas.microsoft.com/office/drawing/2014/main" id="{B4B336FE-67DB-4CF4-8574-F93906BD857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5" name="Text 24">
          <a:extLst>
            <a:ext uri="{FF2B5EF4-FFF2-40B4-BE49-F238E27FC236}">
              <a16:creationId xmlns:a16="http://schemas.microsoft.com/office/drawing/2014/main" id="{87D37E73-B731-4A14-A395-2FA0962CC36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6" name="Text 25">
          <a:extLst>
            <a:ext uri="{FF2B5EF4-FFF2-40B4-BE49-F238E27FC236}">
              <a16:creationId xmlns:a16="http://schemas.microsoft.com/office/drawing/2014/main" id="{34230FB1-1773-479E-94E5-0BCE4C5174E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7" name="Text 26">
          <a:extLst>
            <a:ext uri="{FF2B5EF4-FFF2-40B4-BE49-F238E27FC236}">
              <a16:creationId xmlns:a16="http://schemas.microsoft.com/office/drawing/2014/main" id="{00B8569B-A877-4501-8B5C-629D6EAB20A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8" name="Text 27">
          <a:extLst>
            <a:ext uri="{FF2B5EF4-FFF2-40B4-BE49-F238E27FC236}">
              <a16:creationId xmlns:a16="http://schemas.microsoft.com/office/drawing/2014/main" id="{43256AF5-506F-4D04-A52B-5D3D8D5EC24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49" name="Text 28">
          <a:extLst>
            <a:ext uri="{FF2B5EF4-FFF2-40B4-BE49-F238E27FC236}">
              <a16:creationId xmlns:a16="http://schemas.microsoft.com/office/drawing/2014/main" id="{F0119CA5-5B23-414D-B8D3-31F7DCBA532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0" name="Text 29">
          <a:extLst>
            <a:ext uri="{FF2B5EF4-FFF2-40B4-BE49-F238E27FC236}">
              <a16:creationId xmlns:a16="http://schemas.microsoft.com/office/drawing/2014/main" id="{0E01E7E5-539A-40E6-9852-C78B1A793F8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1" name="Text 30">
          <a:extLst>
            <a:ext uri="{FF2B5EF4-FFF2-40B4-BE49-F238E27FC236}">
              <a16:creationId xmlns:a16="http://schemas.microsoft.com/office/drawing/2014/main" id="{F6A5A107-7708-47E3-A0ED-4DFDE365974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2" name="Text 31">
          <a:extLst>
            <a:ext uri="{FF2B5EF4-FFF2-40B4-BE49-F238E27FC236}">
              <a16:creationId xmlns:a16="http://schemas.microsoft.com/office/drawing/2014/main" id="{3A685587-74BE-4190-B760-57032FF2FC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3" name="Text 32">
          <a:extLst>
            <a:ext uri="{FF2B5EF4-FFF2-40B4-BE49-F238E27FC236}">
              <a16:creationId xmlns:a16="http://schemas.microsoft.com/office/drawing/2014/main" id="{6A08C360-772C-41D1-9AEE-7318B284B0E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4" name="Text 33">
          <a:extLst>
            <a:ext uri="{FF2B5EF4-FFF2-40B4-BE49-F238E27FC236}">
              <a16:creationId xmlns:a16="http://schemas.microsoft.com/office/drawing/2014/main" id="{61C6B9A4-191E-452C-AFE1-63C8BCFE9AA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5" name="Text 34">
          <a:extLst>
            <a:ext uri="{FF2B5EF4-FFF2-40B4-BE49-F238E27FC236}">
              <a16:creationId xmlns:a16="http://schemas.microsoft.com/office/drawing/2014/main" id="{F6151314-20D9-4BAB-9F99-01B24DBAFB1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6" name="Text 35">
          <a:extLst>
            <a:ext uri="{FF2B5EF4-FFF2-40B4-BE49-F238E27FC236}">
              <a16:creationId xmlns:a16="http://schemas.microsoft.com/office/drawing/2014/main" id="{5D263CCC-AAB7-4D2F-83DD-FC59C0A1CBF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7" name="Text 36">
          <a:extLst>
            <a:ext uri="{FF2B5EF4-FFF2-40B4-BE49-F238E27FC236}">
              <a16:creationId xmlns:a16="http://schemas.microsoft.com/office/drawing/2014/main" id="{DDB11AC0-F6F5-4E99-8CF1-C572C6DEA08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8" name="Text 37">
          <a:extLst>
            <a:ext uri="{FF2B5EF4-FFF2-40B4-BE49-F238E27FC236}">
              <a16:creationId xmlns:a16="http://schemas.microsoft.com/office/drawing/2014/main" id="{4DE3E9D0-5738-4F2B-B6C1-C9146A34940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59" name="Text 38">
          <a:extLst>
            <a:ext uri="{FF2B5EF4-FFF2-40B4-BE49-F238E27FC236}">
              <a16:creationId xmlns:a16="http://schemas.microsoft.com/office/drawing/2014/main" id="{89816877-584F-4E81-AC48-4991421AC90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0" name="Text 39">
          <a:extLst>
            <a:ext uri="{FF2B5EF4-FFF2-40B4-BE49-F238E27FC236}">
              <a16:creationId xmlns:a16="http://schemas.microsoft.com/office/drawing/2014/main" id="{F62474E9-8E98-482C-9EB7-CE255E3128A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1" name="Text 40">
          <a:extLst>
            <a:ext uri="{FF2B5EF4-FFF2-40B4-BE49-F238E27FC236}">
              <a16:creationId xmlns:a16="http://schemas.microsoft.com/office/drawing/2014/main" id="{2941374F-D094-4FBF-8F0D-8129C78604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2" name="Text 41">
          <a:extLst>
            <a:ext uri="{FF2B5EF4-FFF2-40B4-BE49-F238E27FC236}">
              <a16:creationId xmlns:a16="http://schemas.microsoft.com/office/drawing/2014/main" id="{1E0C1D0C-F0BF-40F6-A193-4EED3C3C132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3" name="Text 42">
          <a:extLst>
            <a:ext uri="{FF2B5EF4-FFF2-40B4-BE49-F238E27FC236}">
              <a16:creationId xmlns:a16="http://schemas.microsoft.com/office/drawing/2014/main" id="{7DEB99E1-2EAD-46E5-992B-CBFE67362F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4" name="Text 1">
          <a:extLst>
            <a:ext uri="{FF2B5EF4-FFF2-40B4-BE49-F238E27FC236}">
              <a16:creationId xmlns:a16="http://schemas.microsoft.com/office/drawing/2014/main" id="{4AB162B0-0CC6-49CC-90F3-E1B7557D2D1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5" name="Text 2">
          <a:extLst>
            <a:ext uri="{FF2B5EF4-FFF2-40B4-BE49-F238E27FC236}">
              <a16:creationId xmlns:a16="http://schemas.microsoft.com/office/drawing/2014/main" id="{92C2AB64-1044-47E0-BD33-D18480B87AD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6" name="Text 3">
          <a:extLst>
            <a:ext uri="{FF2B5EF4-FFF2-40B4-BE49-F238E27FC236}">
              <a16:creationId xmlns:a16="http://schemas.microsoft.com/office/drawing/2014/main" id="{2774DAD5-26B9-4781-9484-4235DCED980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7" name="Text 4">
          <a:extLst>
            <a:ext uri="{FF2B5EF4-FFF2-40B4-BE49-F238E27FC236}">
              <a16:creationId xmlns:a16="http://schemas.microsoft.com/office/drawing/2014/main" id="{0289505D-78C9-47F6-B4DA-1E6C5BD0D29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8" name="Text 5">
          <a:extLst>
            <a:ext uri="{FF2B5EF4-FFF2-40B4-BE49-F238E27FC236}">
              <a16:creationId xmlns:a16="http://schemas.microsoft.com/office/drawing/2014/main" id="{6CB7A3F7-04BF-47CE-A063-1A4221B81A9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69" name="Text 6">
          <a:extLst>
            <a:ext uri="{FF2B5EF4-FFF2-40B4-BE49-F238E27FC236}">
              <a16:creationId xmlns:a16="http://schemas.microsoft.com/office/drawing/2014/main" id="{A7D64C60-92A8-4806-AA4D-67EA9E2CC98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0" name="Text 7">
          <a:extLst>
            <a:ext uri="{FF2B5EF4-FFF2-40B4-BE49-F238E27FC236}">
              <a16:creationId xmlns:a16="http://schemas.microsoft.com/office/drawing/2014/main" id="{0D38F2AC-FE16-43FF-9A6A-8FDEE25AD47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1" name="Text 8">
          <a:extLst>
            <a:ext uri="{FF2B5EF4-FFF2-40B4-BE49-F238E27FC236}">
              <a16:creationId xmlns:a16="http://schemas.microsoft.com/office/drawing/2014/main" id="{D9616738-42F8-49D4-BC4E-C70AA1939C2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2" name="Text 9">
          <a:extLst>
            <a:ext uri="{FF2B5EF4-FFF2-40B4-BE49-F238E27FC236}">
              <a16:creationId xmlns:a16="http://schemas.microsoft.com/office/drawing/2014/main" id="{630E01F7-8457-4CBE-8564-CC926CBA870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3" name="Text 10">
          <a:extLst>
            <a:ext uri="{FF2B5EF4-FFF2-40B4-BE49-F238E27FC236}">
              <a16:creationId xmlns:a16="http://schemas.microsoft.com/office/drawing/2014/main" id="{2A3DB59E-53C4-42F8-A369-D7E4EB7EE18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4" name="Text 11">
          <a:extLst>
            <a:ext uri="{FF2B5EF4-FFF2-40B4-BE49-F238E27FC236}">
              <a16:creationId xmlns:a16="http://schemas.microsoft.com/office/drawing/2014/main" id="{43389E22-3281-4C3B-AF48-608A3F5D193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5" name="Text 12">
          <a:extLst>
            <a:ext uri="{FF2B5EF4-FFF2-40B4-BE49-F238E27FC236}">
              <a16:creationId xmlns:a16="http://schemas.microsoft.com/office/drawing/2014/main" id="{A7A60ADD-A4F8-4187-B573-CBA78EC3072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6" name="Text 13">
          <a:extLst>
            <a:ext uri="{FF2B5EF4-FFF2-40B4-BE49-F238E27FC236}">
              <a16:creationId xmlns:a16="http://schemas.microsoft.com/office/drawing/2014/main" id="{B3544880-1D54-4B34-B455-164C70C3A53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7" name="Text 14">
          <a:extLst>
            <a:ext uri="{FF2B5EF4-FFF2-40B4-BE49-F238E27FC236}">
              <a16:creationId xmlns:a16="http://schemas.microsoft.com/office/drawing/2014/main" id="{89AA3A1E-563B-4E6A-9417-53BCD99F438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8" name="Text 15">
          <a:extLst>
            <a:ext uri="{FF2B5EF4-FFF2-40B4-BE49-F238E27FC236}">
              <a16:creationId xmlns:a16="http://schemas.microsoft.com/office/drawing/2014/main" id="{A2F7E5E2-911E-425C-83F0-0505553D030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79" name="Text 16">
          <a:extLst>
            <a:ext uri="{FF2B5EF4-FFF2-40B4-BE49-F238E27FC236}">
              <a16:creationId xmlns:a16="http://schemas.microsoft.com/office/drawing/2014/main" id="{713F8D7A-7F42-45FE-9697-D3F4FFD810D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0" name="Text 17">
          <a:extLst>
            <a:ext uri="{FF2B5EF4-FFF2-40B4-BE49-F238E27FC236}">
              <a16:creationId xmlns:a16="http://schemas.microsoft.com/office/drawing/2014/main" id="{21B3BA86-CACE-4F1B-AF3C-23DF40AA43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1" name="Text 18">
          <a:extLst>
            <a:ext uri="{FF2B5EF4-FFF2-40B4-BE49-F238E27FC236}">
              <a16:creationId xmlns:a16="http://schemas.microsoft.com/office/drawing/2014/main" id="{4CFFBF2D-C0E1-4DFF-ABD3-45C4125E622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2" name="Text 19">
          <a:extLst>
            <a:ext uri="{FF2B5EF4-FFF2-40B4-BE49-F238E27FC236}">
              <a16:creationId xmlns:a16="http://schemas.microsoft.com/office/drawing/2014/main" id="{6A2A2F3A-6ED4-4449-A6B3-9FBE356C3EA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3" name="Text 20">
          <a:extLst>
            <a:ext uri="{FF2B5EF4-FFF2-40B4-BE49-F238E27FC236}">
              <a16:creationId xmlns:a16="http://schemas.microsoft.com/office/drawing/2014/main" id="{C692F188-8FC8-46E1-9705-168B8E8C8A4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4" name="Text 21">
          <a:extLst>
            <a:ext uri="{FF2B5EF4-FFF2-40B4-BE49-F238E27FC236}">
              <a16:creationId xmlns:a16="http://schemas.microsoft.com/office/drawing/2014/main" id="{3A4D9000-9215-4CE8-97A2-618CF89323F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5" name="Text 22">
          <a:extLst>
            <a:ext uri="{FF2B5EF4-FFF2-40B4-BE49-F238E27FC236}">
              <a16:creationId xmlns:a16="http://schemas.microsoft.com/office/drawing/2014/main" id="{60B28073-5F88-4D13-A700-9E842CCE351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6" name="Text 23">
          <a:extLst>
            <a:ext uri="{FF2B5EF4-FFF2-40B4-BE49-F238E27FC236}">
              <a16:creationId xmlns:a16="http://schemas.microsoft.com/office/drawing/2014/main" id="{F122C3BC-2FFC-4AC1-8266-132C4EB790E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7" name="Text 24">
          <a:extLst>
            <a:ext uri="{FF2B5EF4-FFF2-40B4-BE49-F238E27FC236}">
              <a16:creationId xmlns:a16="http://schemas.microsoft.com/office/drawing/2014/main" id="{EAD2B961-A6E0-422C-8962-04337590467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8" name="Text 25">
          <a:extLst>
            <a:ext uri="{FF2B5EF4-FFF2-40B4-BE49-F238E27FC236}">
              <a16:creationId xmlns:a16="http://schemas.microsoft.com/office/drawing/2014/main" id="{F00E898E-6C58-4F51-BE7A-BBBDDBA141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89" name="Text 26">
          <a:extLst>
            <a:ext uri="{FF2B5EF4-FFF2-40B4-BE49-F238E27FC236}">
              <a16:creationId xmlns:a16="http://schemas.microsoft.com/office/drawing/2014/main" id="{FC826215-F3CA-4F4B-A188-EE4688661F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0" name="Text 27">
          <a:extLst>
            <a:ext uri="{FF2B5EF4-FFF2-40B4-BE49-F238E27FC236}">
              <a16:creationId xmlns:a16="http://schemas.microsoft.com/office/drawing/2014/main" id="{E5364D44-654E-4E64-AF07-41A628B0D2E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1" name="Text 28">
          <a:extLst>
            <a:ext uri="{FF2B5EF4-FFF2-40B4-BE49-F238E27FC236}">
              <a16:creationId xmlns:a16="http://schemas.microsoft.com/office/drawing/2014/main" id="{9C5F7292-C5BB-4571-89C0-670AF8D7FF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2" name="Text 29">
          <a:extLst>
            <a:ext uri="{FF2B5EF4-FFF2-40B4-BE49-F238E27FC236}">
              <a16:creationId xmlns:a16="http://schemas.microsoft.com/office/drawing/2014/main" id="{5543A915-1238-4F51-986E-A6500199712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3" name="Text 30">
          <a:extLst>
            <a:ext uri="{FF2B5EF4-FFF2-40B4-BE49-F238E27FC236}">
              <a16:creationId xmlns:a16="http://schemas.microsoft.com/office/drawing/2014/main" id="{91C8D772-E211-433B-A9C4-E1FE232DAEE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4" name="Text 31">
          <a:extLst>
            <a:ext uri="{FF2B5EF4-FFF2-40B4-BE49-F238E27FC236}">
              <a16:creationId xmlns:a16="http://schemas.microsoft.com/office/drawing/2014/main" id="{CEFA70BA-BAC3-47A1-A693-9137E44A3FA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5" name="Text 32">
          <a:extLst>
            <a:ext uri="{FF2B5EF4-FFF2-40B4-BE49-F238E27FC236}">
              <a16:creationId xmlns:a16="http://schemas.microsoft.com/office/drawing/2014/main" id="{89669A91-7BE8-4C8B-9DDF-2C8196EB935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6" name="Text 33">
          <a:extLst>
            <a:ext uri="{FF2B5EF4-FFF2-40B4-BE49-F238E27FC236}">
              <a16:creationId xmlns:a16="http://schemas.microsoft.com/office/drawing/2014/main" id="{4036710C-94EC-4B3F-9358-DCDA07F3FDC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7" name="Text 34">
          <a:extLst>
            <a:ext uri="{FF2B5EF4-FFF2-40B4-BE49-F238E27FC236}">
              <a16:creationId xmlns:a16="http://schemas.microsoft.com/office/drawing/2014/main" id="{C08344A6-4B0C-4DB6-BD6B-F2F4481D111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8" name="Text 35">
          <a:extLst>
            <a:ext uri="{FF2B5EF4-FFF2-40B4-BE49-F238E27FC236}">
              <a16:creationId xmlns:a16="http://schemas.microsoft.com/office/drawing/2014/main" id="{7C0AFEBA-5C3D-4067-994C-75F8B57574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799" name="Text 36">
          <a:extLst>
            <a:ext uri="{FF2B5EF4-FFF2-40B4-BE49-F238E27FC236}">
              <a16:creationId xmlns:a16="http://schemas.microsoft.com/office/drawing/2014/main" id="{6720170B-ECB8-43B1-8F76-1DDAA38FD3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0" name="Text 37">
          <a:extLst>
            <a:ext uri="{FF2B5EF4-FFF2-40B4-BE49-F238E27FC236}">
              <a16:creationId xmlns:a16="http://schemas.microsoft.com/office/drawing/2014/main" id="{2D3CE7AA-5AB2-4EF4-B2EF-627118C715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1" name="Text 38">
          <a:extLst>
            <a:ext uri="{FF2B5EF4-FFF2-40B4-BE49-F238E27FC236}">
              <a16:creationId xmlns:a16="http://schemas.microsoft.com/office/drawing/2014/main" id="{C95C9813-08C4-4A73-BA4E-1FF57FE0567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2" name="Text 39">
          <a:extLst>
            <a:ext uri="{FF2B5EF4-FFF2-40B4-BE49-F238E27FC236}">
              <a16:creationId xmlns:a16="http://schemas.microsoft.com/office/drawing/2014/main" id="{DE2CEFBA-64D2-4683-A48F-6E0DE0B8DB5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3" name="Text 40">
          <a:extLst>
            <a:ext uri="{FF2B5EF4-FFF2-40B4-BE49-F238E27FC236}">
              <a16:creationId xmlns:a16="http://schemas.microsoft.com/office/drawing/2014/main" id="{87ADF144-19C1-4BC5-8082-43E89A4D2A2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4" name="Text 41">
          <a:extLst>
            <a:ext uri="{FF2B5EF4-FFF2-40B4-BE49-F238E27FC236}">
              <a16:creationId xmlns:a16="http://schemas.microsoft.com/office/drawing/2014/main" id="{FF59EC50-DDDD-4C38-B8E1-E43CD5F9AC1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5" name="Text 42">
          <a:extLst>
            <a:ext uri="{FF2B5EF4-FFF2-40B4-BE49-F238E27FC236}">
              <a16:creationId xmlns:a16="http://schemas.microsoft.com/office/drawing/2014/main" id="{BA3A51D3-C97A-4A50-93B9-C60212BBAB8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6" name="Text 1">
          <a:extLst>
            <a:ext uri="{FF2B5EF4-FFF2-40B4-BE49-F238E27FC236}">
              <a16:creationId xmlns:a16="http://schemas.microsoft.com/office/drawing/2014/main" id="{1EB10317-CF52-493D-A2C6-FD6D54C007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7" name="Text 2">
          <a:extLst>
            <a:ext uri="{FF2B5EF4-FFF2-40B4-BE49-F238E27FC236}">
              <a16:creationId xmlns:a16="http://schemas.microsoft.com/office/drawing/2014/main" id="{F523F888-6210-468B-8E0E-65EF51CF87E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8" name="Text 3">
          <a:extLst>
            <a:ext uri="{FF2B5EF4-FFF2-40B4-BE49-F238E27FC236}">
              <a16:creationId xmlns:a16="http://schemas.microsoft.com/office/drawing/2014/main" id="{16EF275A-8565-4E8F-8357-CD66238909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09" name="Text 4">
          <a:extLst>
            <a:ext uri="{FF2B5EF4-FFF2-40B4-BE49-F238E27FC236}">
              <a16:creationId xmlns:a16="http://schemas.microsoft.com/office/drawing/2014/main" id="{BFE096A0-AF43-42EB-B0B1-FF9D2E4D489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0" name="Text 5">
          <a:extLst>
            <a:ext uri="{FF2B5EF4-FFF2-40B4-BE49-F238E27FC236}">
              <a16:creationId xmlns:a16="http://schemas.microsoft.com/office/drawing/2014/main" id="{FF4C357E-819A-487A-A176-521C47A0FA8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1" name="Text 6">
          <a:extLst>
            <a:ext uri="{FF2B5EF4-FFF2-40B4-BE49-F238E27FC236}">
              <a16:creationId xmlns:a16="http://schemas.microsoft.com/office/drawing/2014/main" id="{0854AC39-45C4-420E-BCFA-E65618F74B7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2" name="Text 7">
          <a:extLst>
            <a:ext uri="{FF2B5EF4-FFF2-40B4-BE49-F238E27FC236}">
              <a16:creationId xmlns:a16="http://schemas.microsoft.com/office/drawing/2014/main" id="{7D3AB772-112D-42A9-B933-8BCA46EE452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3" name="Text 8">
          <a:extLst>
            <a:ext uri="{FF2B5EF4-FFF2-40B4-BE49-F238E27FC236}">
              <a16:creationId xmlns:a16="http://schemas.microsoft.com/office/drawing/2014/main" id="{33372EF3-8692-48B0-87C8-2AC9F4F94CC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4" name="Text 9">
          <a:extLst>
            <a:ext uri="{FF2B5EF4-FFF2-40B4-BE49-F238E27FC236}">
              <a16:creationId xmlns:a16="http://schemas.microsoft.com/office/drawing/2014/main" id="{10E63809-556B-4C40-8B09-51FD502A251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5" name="Text 10">
          <a:extLst>
            <a:ext uri="{FF2B5EF4-FFF2-40B4-BE49-F238E27FC236}">
              <a16:creationId xmlns:a16="http://schemas.microsoft.com/office/drawing/2014/main" id="{5E8856AE-AF18-4C67-98F9-637A09CF238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6" name="Text 11">
          <a:extLst>
            <a:ext uri="{FF2B5EF4-FFF2-40B4-BE49-F238E27FC236}">
              <a16:creationId xmlns:a16="http://schemas.microsoft.com/office/drawing/2014/main" id="{E8FC7F5A-4F69-412B-8C42-1398D0AFBBC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7" name="Text 12">
          <a:extLst>
            <a:ext uri="{FF2B5EF4-FFF2-40B4-BE49-F238E27FC236}">
              <a16:creationId xmlns:a16="http://schemas.microsoft.com/office/drawing/2014/main" id="{D5E72143-FFE7-4F57-8B28-DCEBF9B3845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8" name="Text 13">
          <a:extLst>
            <a:ext uri="{FF2B5EF4-FFF2-40B4-BE49-F238E27FC236}">
              <a16:creationId xmlns:a16="http://schemas.microsoft.com/office/drawing/2014/main" id="{613AA74D-5E94-4F5D-AFD6-5D9D74291D4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19" name="Text 14">
          <a:extLst>
            <a:ext uri="{FF2B5EF4-FFF2-40B4-BE49-F238E27FC236}">
              <a16:creationId xmlns:a16="http://schemas.microsoft.com/office/drawing/2014/main" id="{D003481C-234C-421B-B33A-D56B8A9259A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0" name="Text 15">
          <a:extLst>
            <a:ext uri="{FF2B5EF4-FFF2-40B4-BE49-F238E27FC236}">
              <a16:creationId xmlns:a16="http://schemas.microsoft.com/office/drawing/2014/main" id="{8808365E-211A-404C-ADB1-929CAEB0177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1" name="Text 16">
          <a:extLst>
            <a:ext uri="{FF2B5EF4-FFF2-40B4-BE49-F238E27FC236}">
              <a16:creationId xmlns:a16="http://schemas.microsoft.com/office/drawing/2014/main" id="{A342F947-8994-4908-A5D3-1FCEE9B981E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2" name="Text 17">
          <a:extLst>
            <a:ext uri="{FF2B5EF4-FFF2-40B4-BE49-F238E27FC236}">
              <a16:creationId xmlns:a16="http://schemas.microsoft.com/office/drawing/2014/main" id="{AA7F5EF3-8AEC-4FA3-9019-22885BF4DCD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3" name="Text 18">
          <a:extLst>
            <a:ext uri="{FF2B5EF4-FFF2-40B4-BE49-F238E27FC236}">
              <a16:creationId xmlns:a16="http://schemas.microsoft.com/office/drawing/2014/main" id="{155410B5-6112-45B2-88D6-058B849D84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4" name="Text 19">
          <a:extLst>
            <a:ext uri="{FF2B5EF4-FFF2-40B4-BE49-F238E27FC236}">
              <a16:creationId xmlns:a16="http://schemas.microsoft.com/office/drawing/2014/main" id="{F3E95130-8B6E-4393-9896-53FBB829B4B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5" name="Text 20">
          <a:extLst>
            <a:ext uri="{FF2B5EF4-FFF2-40B4-BE49-F238E27FC236}">
              <a16:creationId xmlns:a16="http://schemas.microsoft.com/office/drawing/2014/main" id="{97A9357F-9807-482F-B881-B93199F67E3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6" name="Text 21">
          <a:extLst>
            <a:ext uri="{FF2B5EF4-FFF2-40B4-BE49-F238E27FC236}">
              <a16:creationId xmlns:a16="http://schemas.microsoft.com/office/drawing/2014/main" id="{9FB3FC95-5836-4EAE-B96C-FA72B0E975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7" name="Text 22">
          <a:extLst>
            <a:ext uri="{FF2B5EF4-FFF2-40B4-BE49-F238E27FC236}">
              <a16:creationId xmlns:a16="http://schemas.microsoft.com/office/drawing/2014/main" id="{D344EAEA-757B-4E3D-AB6A-F16B3314A9D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8" name="Text 23">
          <a:extLst>
            <a:ext uri="{FF2B5EF4-FFF2-40B4-BE49-F238E27FC236}">
              <a16:creationId xmlns:a16="http://schemas.microsoft.com/office/drawing/2014/main" id="{D473449C-6FA6-4206-8770-AA99BC86A80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29" name="Text 24">
          <a:extLst>
            <a:ext uri="{FF2B5EF4-FFF2-40B4-BE49-F238E27FC236}">
              <a16:creationId xmlns:a16="http://schemas.microsoft.com/office/drawing/2014/main" id="{AFF92F75-F759-4171-A18A-59B37B428A5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0" name="Text 25">
          <a:extLst>
            <a:ext uri="{FF2B5EF4-FFF2-40B4-BE49-F238E27FC236}">
              <a16:creationId xmlns:a16="http://schemas.microsoft.com/office/drawing/2014/main" id="{257A9F76-E8F0-425E-A2B3-61753D3A2A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1" name="Text 26">
          <a:extLst>
            <a:ext uri="{FF2B5EF4-FFF2-40B4-BE49-F238E27FC236}">
              <a16:creationId xmlns:a16="http://schemas.microsoft.com/office/drawing/2014/main" id="{8D31F183-8F74-45C0-BBCD-DE65F6C57CF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2" name="Text 27">
          <a:extLst>
            <a:ext uri="{FF2B5EF4-FFF2-40B4-BE49-F238E27FC236}">
              <a16:creationId xmlns:a16="http://schemas.microsoft.com/office/drawing/2014/main" id="{136DC138-5C5B-4691-934C-8720097565E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3" name="Text 28">
          <a:extLst>
            <a:ext uri="{FF2B5EF4-FFF2-40B4-BE49-F238E27FC236}">
              <a16:creationId xmlns:a16="http://schemas.microsoft.com/office/drawing/2014/main" id="{31DA0A82-70E1-4F90-8F1A-A28B98A4F09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4" name="Text 29">
          <a:extLst>
            <a:ext uri="{FF2B5EF4-FFF2-40B4-BE49-F238E27FC236}">
              <a16:creationId xmlns:a16="http://schemas.microsoft.com/office/drawing/2014/main" id="{D7AFC656-8EB4-49B1-A038-35A841277A1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5" name="Text 30">
          <a:extLst>
            <a:ext uri="{FF2B5EF4-FFF2-40B4-BE49-F238E27FC236}">
              <a16:creationId xmlns:a16="http://schemas.microsoft.com/office/drawing/2014/main" id="{B64695D0-E3D8-4E61-A5C7-A8AC9AB11A1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6" name="Text 31">
          <a:extLst>
            <a:ext uri="{FF2B5EF4-FFF2-40B4-BE49-F238E27FC236}">
              <a16:creationId xmlns:a16="http://schemas.microsoft.com/office/drawing/2014/main" id="{47892810-FB1A-4163-B234-17303213A55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7" name="Text 32">
          <a:extLst>
            <a:ext uri="{FF2B5EF4-FFF2-40B4-BE49-F238E27FC236}">
              <a16:creationId xmlns:a16="http://schemas.microsoft.com/office/drawing/2014/main" id="{0589EDB4-7AF1-4B1C-AA0C-097F3867665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8" name="Text 33">
          <a:extLst>
            <a:ext uri="{FF2B5EF4-FFF2-40B4-BE49-F238E27FC236}">
              <a16:creationId xmlns:a16="http://schemas.microsoft.com/office/drawing/2014/main" id="{59260077-CFA2-44FC-AFC1-371E0AD6A81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39" name="Text 34">
          <a:extLst>
            <a:ext uri="{FF2B5EF4-FFF2-40B4-BE49-F238E27FC236}">
              <a16:creationId xmlns:a16="http://schemas.microsoft.com/office/drawing/2014/main" id="{0A008BD6-E2BF-4D7B-8F59-293C9EA5D65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0" name="Text 35">
          <a:extLst>
            <a:ext uri="{FF2B5EF4-FFF2-40B4-BE49-F238E27FC236}">
              <a16:creationId xmlns:a16="http://schemas.microsoft.com/office/drawing/2014/main" id="{098B4676-4324-4BAE-9D4E-E9381B1358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1" name="Text 36">
          <a:extLst>
            <a:ext uri="{FF2B5EF4-FFF2-40B4-BE49-F238E27FC236}">
              <a16:creationId xmlns:a16="http://schemas.microsoft.com/office/drawing/2014/main" id="{FEEE7B7A-D8DF-4696-A987-3DB7838CF91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2" name="Text 37">
          <a:extLst>
            <a:ext uri="{FF2B5EF4-FFF2-40B4-BE49-F238E27FC236}">
              <a16:creationId xmlns:a16="http://schemas.microsoft.com/office/drawing/2014/main" id="{ACD1E598-33A6-451A-80DF-601A1B10212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3" name="Text 38">
          <a:extLst>
            <a:ext uri="{FF2B5EF4-FFF2-40B4-BE49-F238E27FC236}">
              <a16:creationId xmlns:a16="http://schemas.microsoft.com/office/drawing/2014/main" id="{BC938C22-8E1F-42CE-85D0-A161C8F4AE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4" name="Text 39">
          <a:extLst>
            <a:ext uri="{FF2B5EF4-FFF2-40B4-BE49-F238E27FC236}">
              <a16:creationId xmlns:a16="http://schemas.microsoft.com/office/drawing/2014/main" id="{BF5D4C7B-119A-447D-A621-E6D73200D48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5" name="Text 40">
          <a:extLst>
            <a:ext uri="{FF2B5EF4-FFF2-40B4-BE49-F238E27FC236}">
              <a16:creationId xmlns:a16="http://schemas.microsoft.com/office/drawing/2014/main" id="{D26B485B-05FE-423F-8B17-CF38F43FAB0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6" name="Text 41">
          <a:extLst>
            <a:ext uri="{FF2B5EF4-FFF2-40B4-BE49-F238E27FC236}">
              <a16:creationId xmlns:a16="http://schemas.microsoft.com/office/drawing/2014/main" id="{F0C162E9-9C61-49A9-88DF-0D98985EC6B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7" name="Text 42">
          <a:extLst>
            <a:ext uri="{FF2B5EF4-FFF2-40B4-BE49-F238E27FC236}">
              <a16:creationId xmlns:a16="http://schemas.microsoft.com/office/drawing/2014/main" id="{D8BFFF38-876F-4388-BC02-301E1CFC0F3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8" name="Text 1">
          <a:extLst>
            <a:ext uri="{FF2B5EF4-FFF2-40B4-BE49-F238E27FC236}">
              <a16:creationId xmlns:a16="http://schemas.microsoft.com/office/drawing/2014/main" id="{87B43652-3607-433D-834E-651D95E4E90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49" name="Text 2">
          <a:extLst>
            <a:ext uri="{FF2B5EF4-FFF2-40B4-BE49-F238E27FC236}">
              <a16:creationId xmlns:a16="http://schemas.microsoft.com/office/drawing/2014/main" id="{A69A81B6-9ECC-4D90-8EB1-3724659341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0" name="Text 3">
          <a:extLst>
            <a:ext uri="{FF2B5EF4-FFF2-40B4-BE49-F238E27FC236}">
              <a16:creationId xmlns:a16="http://schemas.microsoft.com/office/drawing/2014/main" id="{6BED6152-C878-469E-B481-8C46D29EFF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1" name="Text 4">
          <a:extLst>
            <a:ext uri="{FF2B5EF4-FFF2-40B4-BE49-F238E27FC236}">
              <a16:creationId xmlns:a16="http://schemas.microsoft.com/office/drawing/2014/main" id="{D7219111-8AF9-4445-95F9-838E7F5DD71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2" name="Text 5">
          <a:extLst>
            <a:ext uri="{FF2B5EF4-FFF2-40B4-BE49-F238E27FC236}">
              <a16:creationId xmlns:a16="http://schemas.microsoft.com/office/drawing/2014/main" id="{7E4BDBB1-C883-4FF2-9BDB-8CBB41E975C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3" name="Text 6">
          <a:extLst>
            <a:ext uri="{FF2B5EF4-FFF2-40B4-BE49-F238E27FC236}">
              <a16:creationId xmlns:a16="http://schemas.microsoft.com/office/drawing/2014/main" id="{2E7BED1A-41BC-4F97-93D8-F890BBB13E0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4" name="Text 7">
          <a:extLst>
            <a:ext uri="{FF2B5EF4-FFF2-40B4-BE49-F238E27FC236}">
              <a16:creationId xmlns:a16="http://schemas.microsoft.com/office/drawing/2014/main" id="{8E73F936-2176-4CB3-93F0-0FC2ED7EDCA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5" name="Text 8">
          <a:extLst>
            <a:ext uri="{FF2B5EF4-FFF2-40B4-BE49-F238E27FC236}">
              <a16:creationId xmlns:a16="http://schemas.microsoft.com/office/drawing/2014/main" id="{06D939F2-39BD-426B-BC8D-C6F3FA4EB10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6" name="Text 9">
          <a:extLst>
            <a:ext uri="{FF2B5EF4-FFF2-40B4-BE49-F238E27FC236}">
              <a16:creationId xmlns:a16="http://schemas.microsoft.com/office/drawing/2014/main" id="{5BF15B68-D732-4812-B70F-9FF941B45B7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7" name="Text 10">
          <a:extLst>
            <a:ext uri="{FF2B5EF4-FFF2-40B4-BE49-F238E27FC236}">
              <a16:creationId xmlns:a16="http://schemas.microsoft.com/office/drawing/2014/main" id="{74529BBF-164F-4B0A-A7D1-81133B9C1F3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8" name="Text 11">
          <a:extLst>
            <a:ext uri="{FF2B5EF4-FFF2-40B4-BE49-F238E27FC236}">
              <a16:creationId xmlns:a16="http://schemas.microsoft.com/office/drawing/2014/main" id="{9ED48712-D543-4E49-9264-C25B45A646D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59" name="Text 12">
          <a:extLst>
            <a:ext uri="{FF2B5EF4-FFF2-40B4-BE49-F238E27FC236}">
              <a16:creationId xmlns:a16="http://schemas.microsoft.com/office/drawing/2014/main" id="{282C3CE8-639C-4575-ADA0-B7BD15CA368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0" name="Text 13">
          <a:extLst>
            <a:ext uri="{FF2B5EF4-FFF2-40B4-BE49-F238E27FC236}">
              <a16:creationId xmlns:a16="http://schemas.microsoft.com/office/drawing/2014/main" id="{F0B05B06-103F-4C33-A7AF-D005189D3E4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1" name="Text 14">
          <a:extLst>
            <a:ext uri="{FF2B5EF4-FFF2-40B4-BE49-F238E27FC236}">
              <a16:creationId xmlns:a16="http://schemas.microsoft.com/office/drawing/2014/main" id="{D1C324C2-E14D-41C0-889E-99C542C6E3C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2" name="Text 15">
          <a:extLst>
            <a:ext uri="{FF2B5EF4-FFF2-40B4-BE49-F238E27FC236}">
              <a16:creationId xmlns:a16="http://schemas.microsoft.com/office/drawing/2014/main" id="{31E8162D-B3FE-4B9A-A51D-064B5C02539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3" name="Text 16">
          <a:extLst>
            <a:ext uri="{FF2B5EF4-FFF2-40B4-BE49-F238E27FC236}">
              <a16:creationId xmlns:a16="http://schemas.microsoft.com/office/drawing/2014/main" id="{3B5B44C0-9A79-4D90-A443-A30FFDE1FE2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4" name="Text 17">
          <a:extLst>
            <a:ext uri="{FF2B5EF4-FFF2-40B4-BE49-F238E27FC236}">
              <a16:creationId xmlns:a16="http://schemas.microsoft.com/office/drawing/2014/main" id="{5DEEAF90-AF71-4470-86A0-3B4CF69AE96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5" name="Text 18">
          <a:extLst>
            <a:ext uri="{FF2B5EF4-FFF2-40B4-BE49-F238E27FC236}">
              <a16:creationId xmlns:a16="http://schemas.microsoft.com/office/drawing/2014/main" id="{3122F8D4-C7C3-4E0B-A8C4-CF32A029ED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6" name="Text 19">
          <a:extLst>
            <a:ext uri="{FF2B5EF4-FFF2-40B4-BE49-F238E27FC236}">
              <a16:creationId xmlns:a16="http://schemas.microsoft.com/office/drawing/2014/main" id="{3EF95B10-4C53-4569-ACA0-F3FE488B194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7" name="Text 20">
          <a:extLst>
            <a:ext uri="{FF2B5EF4-FFF2-40B4-BE49-F238E27FC236}">
              <a16:creationId xmlns:a16="http://schemas.microsoft.com/office/drawing/2014/main" id="{EFCF3EAC-E578-4AF8-846C-6A899A19FB6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8" name="Text 21">
          <a:extLst>
            <a:ext uri="{FF2B5EF4-FFF2-40B4-BE49-F238E27FC236}">
              <a16:creationId xmlns:a16="http://schemas.microsoft.com/office/drawing/2014/main" id="{CFD0FEE3-76BD-42F8-8DA1-7463FDA25C8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69" name="Text 22">
          <a:extLst>
            <a:ext uri="{FF2B5EF4-FFF2-40B4-BE49-F238E27FC236}">
              <a16:creationId xmlns:a16="http://schemas.microsoft.com/office/drawing/2014/main" id="{9F0C2129-D3E5-40DE-9F76-F832D2E246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0" name="Text 23">
          <a:extLst>
            <a:ext uri="{FF2B5EF4-FFF2-40B4-BE49-F238E27FC236}">
              <a16:creationId xmlns:a16="http://schemas.microsoft.com/office/drawing/2014/main" id="{2A78A8FC-ABCB-40F3-A8D9-7D4675191B1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1" name="Text 24">
          <a:extLst>
            <a:ext uri="{FF2B5EF4-FFF2-40B4-BE49-F238E27FC236}">
              <a16:creationId xmlns:a16="http://schemas.microsoft.com/office/drawing/2014/main" id="{EED886D4-3C74-4671-8B1C-D2A7CE9AADB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2" name="Text 25">
          <a:extLst>
            <a:ext uri="{FF2B5EF4-FFF2-40B4-BE49-F238E27FC236}">
              <a16:creationId xmlns:a16="http://schemas.microsoft.com/office/drawing/2014/main" id="{2A730863-FA5F-4F61-8061-E6712BE9D6B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3" name="Text 26">
          <a:extLst>
            <a:ext uri="{FF2B5EF4-FFF2-40B4-BE49-F238E27FC236}">
              <a16:creationId xmlns:a16="http://schemas.microsoft.com/office/drawing/2014/main" id="{92888103-B1E3-43B5-8379-2FF53DD8370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4" name="Text 27">
          <a:extLst>
            <a:ext uri="{FF2B5EF4-FFF2-40B4-BE49-F238E27FC236}">
              <a16:creationId xmlns:a16="http://schemas.microsoft.com/office/drawing/2014/main" id="{AC085308-5C3D-46D4-847E-4243992BE2C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5" name="Text 28">
          <a:extLst>
            <a:ext uri="{FF2B5EF4-FFF2-40B4-BE49-F238E27FC236}">
              <a16:creationId xmlns:a16="http://schemas.microsoft.com/office/drawing/2014/main" id="{9A210BC3-E7DB-49A4-BE1B-729359517D7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6" name="Text 29">
          <a:extLst>
            <a:ext uri="{FF2B5EF4-FFF2-40B4-BE49-F238E27FC236}">
              <a16:creationId xmlns:a16="http://schemas.microsoft.com/office/drawing/2014/main" id="{096C1BF8-BABA-4828-96EF-71D77DC4E01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7" name="Text 30">
          <a:extLst>
            <a:ext uri="{FF2B5EF4-FFF2-40B4-BE49-F238E27FC236}">
              <a16:creationId xmlns:a16="http://schemas.microsoft.com/office/drawing/2014/main" id="{B70BD995-6238-4F6C-8FED-DCBFE18F61E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8" name="Text 31">
          <a:extLst>
            <a:ext uri="{FF2B5EF4-FFF2-40B4-BE49-F238E27FC236}">
              <a16:creationId xmlns:a16="http://schemas.microsoft.com/office/drawing/2014/main" id="{6700C88A-AC2D-459A-92ED-37AEC577CEE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79" name="Text 32">
          <a:extLst>
            <a:ext uri="{FF2B5EF4-FFF2-40B4-BE49-F238E27FC236}">
              <a16:creationId xmlns:a16="http://schemas.microsoft.com/office/drawing/2014/main" id="{5F40C671-4913-4704-AFB2-D79B339DDCD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0" name="Text 33">
          <a:extLst>
            <a:ext uri="{FF2B5EF4-FFF2-40B4-BE49-F238E27FC236}">
              <a16:creationId xmlns:a16="http://schemas.microsoft.com/office/drawing/2014/main" id="{9478408D-17CC-4AE9-94C5-63667888C7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1" name="Text 34">
          <a:extLst>
            <a:ext uri="{FF2B5EF4-FFF2-40B4-BE49-F238E27FC236}">
              <a16:creationId xmlns:a16="http://schemas.microsoft.com/office/drawing/2014/main" id="{036FFA60-18B4-468D-908A-E390C4FA03C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2" name="Text 35">
          <a:extLst>
            <a:ext uri="{FF2B5EF4-FFF2-40B4-BE49-F238E27FC236}">
              <a16:creationId xmlns:a16="http://schemas.microsoft.com/office/drawing/2014/main" id="{82ACC8A2-5F58-4D9C-A004-64651382BF8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3" name="Text 36">
          <a:extLst>
            <a:ext uri="{FF2B5EF4-FFF2-40B4-BE49-F238E27FC236}">
              <a16:creationId xmlns:a16="http://schemas.microsoft.com/office/drawing/2014/main" id="{9FDBB068-F06B-4576-A871-2DE7D4E36B4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4" name="Text 37">
          <a:extLst>
            <a:ext uri="{FF2B5EF4-FFF2-40B4-BE49-F238E27FC236}">
              <a16:creationId xmlns:a16="http://schemas.microsoft.com/office/drawing/2014/main" id="{34FEB22B-1DD7-4F18-8BEE-CA89DCDCF5D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5" name="Text 38">
          <a:extLst>
            <a:ext uri="{FF2B5EF4-FFF2-40B4-BE49-F238E27FC236}">
              <a16:creationId xmlns:a16="http://schemas.microsoft.com/office/drawing/2014/main" id="{898B39E6-3292-41D8-B106-41F8B813ACB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6" name="Text 39">
          <a:extLst>
            <a:ext uri="{FF2B5EF4-FFF2-40B4-BE49-F238E27FC236}">
              <a16:creationId xmlns:a16="http://schemas.microsoft.com/office/drawing/2014/main" id="{A7A920AF-02EA-41AF-B766-41797517EF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7" name="Text 40">
          <a:extLst>
            <a:ext uri="{FF2B5EF4-FFF2-40B4-BE49-F238E27FC236}">
              <a16:creationId xmlns:a16="http://schemas.microsoft.com/office/drawing/2014/main" id="{5BC0CA16-1E5F-4BF9-A8D6-A2014181EE7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8" name="Text 41">
          <a:extLst>
            <a:ext uri="{FF2B5EF4-FFF2-40B4-BE49-F238E27FC236}">
              <a16:creationId xmlns:a16="http://schemas.microsoft.com/office/drawing/2014/main" id="{90EBE480-015F-45CB-BF03-9D455820914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89" name="Text 42">
          <a:extLst>
            <a:ext uri="{FF2B5EF4-FFF2-40B4-BE49-F238E27FC236}">
              <a16:creationId xmlns:a16="http://schemas.microsoft.com/office/drawing/2014/main" id="{DF551213-2F6F-4BB0-AE2A-8323E433950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0" name="Text 1">
          <a:extLst>
            <a:ext uri="{FF2B5EF4-FFF2-40B4-BE49-F238E27FC236}">
              <a16:creationId xmlns:a16="http://schemas.microsoft.com/office/drawing/2014/main" id="{E9A1003B-CEDF-4631-BA33-F3C544762D0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1" name="Text 2">
          <a:extLst>
            <a:ext uri="{FF2B5EF4-FFF2-40B4-BE49-F238E27FC236}">
              <a16:creationId xmlns:a16="http://schemas.microsoft.com/office/drawing/2014/main" id="{333671D9-14CA-4518-84F0-1EA015887FC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2" name="Text 3">
          <a:extLst>
            <a:ext uri="{FF2B5EF4-FFF2-40B4-BE49-F238E27FC236}">
              <a16:creationId xmlns:a16="http://schemas.microsoft.com/office/drawing/2014/main" id="{A47951F4-3406-42E3-BB2F-FDB7BC62F76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3" name="Text 4">
          <a:extLst>
            <a:ext uri="{FF2B5EF4-FFF2-40B4-BE49-F238E27FC236}">
              <a16:creationId xmlns:a16="http://schemas.microsoft.com/office/drawing/2014/main" id="{4A3715DF-CE54-47CB-BAF9-5B28C542D21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4" name="Text 5">
          <a:extLst>
            <a:ext uri="{FF2B5EF4-FFF2-40B4-BE49-F238E27FC236}">
              <a16:creationId xmlns:a16="http://schemas.microsoft.com/office/drawing/2014/main" id="{3C493253-36D7-45B4-B877-F17C052D638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5" name="Text 6">
          <a:extLst>
            <a:ext uri="{FF2B5EF4-FFF2-40B4-BE49-F238E27FC236}">
              <a16:creationId xmlns:a16="http://schemas.microsoft.com/office/drawing/2014/main" id="{C6A2D472-38A1-47B5-9EC4-D24D967B429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6" name="Text 7">
          <a:extLst>
            <a:ext uri="{FF2B5EF4-FFF2-40B4-BE49-F238E27FC236}">
              <a16:creationId xmlns:a16="http://schemas.microsoft.com/office/drawing/2014/main" id="{39C473E4-E710-4146-B7B6-72F068E99CD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7" name="Text 8">
          <a:extLst>
            <a:ext uri="{FF2B5EF4-FFF2-40B4-BE49-F238E27FC236}">
              <a16:creationId xmlns:a16="http://schemas.microsoft.com/office/drawing/2014/main" id="{4CDCC584-4DB9-4F33-B9C2-48FB631C286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8" name="Text 9">
          <a:extLst>
            <a:ext uri="{FF2B5EF4-FFF2-40B4-BE49-F238E27FC236}">
              <a16:creationId xmlns:a16="http://schemas.microsoft.com/office/drawing/2014/main" id="{DDF6C4AF-1E9D-4892-941C-9E1F6FA2726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899" name="Text 10">
          <a:extLst>
            <a:ext uri="{FF2B5EF4-FFF2-40B4-BE49-F238E27FC236}">
              <a16:creationId xmlns:a16="http://schemas.microsoft.com/office/drawing/2014/main" id="{4FD096A2-BCC2-4D90-9DD1-2F8A88F5906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0" name="Text 11">
          <a:extLst>
            <a:ext uri="{FF2B5EF4-FFF2-40B4-BE49-F238E27FC236}">
              <a16:creationId xmlns:a16="http://schemas.microsoft.com/office/drawing/2014/main" id="{0761BA70-6049-4A50-A40C-3206192DE8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1" name="Text 12">
          <a:extLst>
            <a:ext uri="{FF2B5EF4-FFF2-40B4-BE49-F238E27FC236}">
              <a16:creationId xmlns:a16="http://schemas.microsoft.com/office/drawing/2014/main" id="{3EEBFCCF-1C96-45F0-9E26-3D522CDFE14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2" name="Text 13">
          <a:extLst>
            <a:ext uri="{FF2B5EF4-FFF2-40B4-BE49-F238E27FC236}">
              <a16:creationId xmlns:a16="http://schemas.microsoft.com/office/drawing/2014/main" id="{888FC27F-0CD4-4DFC-9AE8-5F04D3AE29E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3" name="Text 14">
          <a:extLst>
            <a:ext uri="{FF2B5EF4-FFF2-40B4-BE49-F238E27FC236}">
              <a16:creationId xmlns:a16="http://schemas.microsoft.com/office/drawing/2014/main" id="{CB1F5FD6-C517-4A60-9330-02C21AA6965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4" name="Text 15">
          <a:extLst>
            <a:ext uri="{FF2B5EF4-FFF2-40B4-BE49-F238E27FC236}">
              <a16:creationId xmlns:a16="http://schemas.microsoft.com/office/drawing/2014/main" id="{6198FD70-DC9C-43D6-BF72-D13BE7C250B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5" name="Text 16">
          <a:extLst>
            <a:ext uri="{FF2B5EF4-FFF2-40B4-BE49-F238E27FC236}">
              <a16:creationId xmlns:a16="http://schemas.microsoft.com/office/drawing/2014/main" id="{CFB174A0-FE8C-485B-A26E-71C9E6E99C5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6" name="Text 17">
          <a:extLst>
            <a:ext uri="{FF2B5EF4-FFF2-40B4-BE49-F238E27FC236}">
              <a16:creationId xmlns:a16="http://schemas.microsoft.com/office/drawing/2014/main" id="{74B20689-A332-4CC4-A128-053C98C3C11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7" name="Text 18">
          <a:extLst>
            <a:ext uri="{FF2B5EF4-FFF2-40B4-BE49-F238E27FC236}">
              <a16:creationId xmlns:a16="http://schemas.microsoft.com/office/drawing/2014/main" id="{39F22915-6749-4A31-B122-E76869712EE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8" name="Text 19">
          <a:extLst>
            <a:ext uri="{FF2B5EF4-FFF2-40B4-BE49-F238E27FC236}">
              <a16:creationId xmlns:a16="http://schemas.microsoft.com/office/drawing/2014/main" id="{76BC6108-2C69-4EBA-84D4-878D6845A54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09" name="Text 20">
          <a:extLst>
            <a:ext uri="{FF2B5EF4-FFF2-40B4-BE49-F238E27FC236}">
              <a16:creationId xmlns:a16="http://schemas.microsoft.com/office/drawing/2014/main" id="{E1B66521-7166-4FBC-82D9-0466F512069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0" name="Text 21">
          <a:extLst>
            <a:ext uri="{FF2B5EF4-FFF2-40B4-BE49-F238E27FC236}">
              <a16:creationId xmlns:a16="http://schemas.microsoft.com/office/drawing/2014/main" id="{1298D290-10B8-42EE-BA35-295B0FCE20E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1" name="Text 22">
          <a:extLst>
            <a:ext uri="{FF2B5EF4-FFF2-40B4-BE49-F238E27FC236}">
              <a16:creationId xmlns:a16="http://schemas.microsoft.com/office/drawing/2014/main" id="{F60587AE-21E4-4BB5-954B-2DEB4DF18AB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2" name="Text 23">
          <a:extLst>
            <a:ext uri="{FF2B5EF4-FFF2-40B4-BE49-F238E27FC236}">
              <a16:creationId xmlns:a16="http://schemas.microsoft.com/office/drawing/2014/main" id="{8EF77937-EF5E-4883-947C-DCEA3C6FF15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3" name="Text 24">
          <a:extLst>
            <a:ext uri="{FF2B5EF4-FFF2-40B4-BE49-F238E27FC236}">
              <a16:creationId xmlns:a16="http://schemas.microsoft.com/office/drawing/2014/main" id="{432CC9F2-863A-41B5-A4DD-0134D5E647B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4" name="Text 25">
          <a:extLst>
            <a:ext uri="{FF2B5EF4-FFF2-40B4-BE49-F238E27FC236}">
              <a16:creationId xmlns:a16="http://schemas.microsoft.com/office/drawing/2014/main" id="{ADFEFE18-606C-4A2A-9F80-3D4F2039E3F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5" name="Text 26">
          <a:extLst>
            <a:ext uri="{FF2B5EF4-FFF2-40B4-BE49-F238E27FC236}">
              <a16:creationId xmlns:a16="http://schemas.microsoft.com/office/drawing/2014/main" id="{29212754-FBD3-4196-8CBC-E6B4221DEA1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6" name="Text 27">
          <a:extLst>
            <a:ext uri="{FF2B5EF4-FFF2-40B4-BE49-F238E27FC236}">
              <a16:creationId xmlns:a16="http://schemas.microsoft.com/office/drawing/2014/main" id="{DAAF8AF8-6720-494D-9EF3-B783B1E18F4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7" name="Text 28">
          <a:extLst>
            <a:ext uri="{FF2B5EF4-FFF2-40B4-BE49-F238E27FC236}">
              <a16:creationId xmlns:a16="http://schemas.microsoft.com/office/drawing/2014/main" id="{66AB6ABE-2010-46B2-B9EA-268CF6B2AED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8" name="Text 29">
          <a:extLst>
            <a:ext uri="{FF2B5EF4-FFF2-40B4-BE49-F238E27FC236}">
              <a16:creationId xmlns:a16="http://schemas.microsoft.com/office/drawing/2014/main" id="{4201A610-1033-4295-AEB7-C2AF7E19C62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19" name="Text 30">
          <a:extLst>
            <a:ext uri="{FF2B5EF4-FFF2-40B4-BE49-F238E27FC236}">
              <a16:creationId xmlns:a16="http://schemas.microsoft.com/office/drawing/2014/main" id="{4E89BA33-F993-4999-B71B-20D5C935683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0" name="Text 31">
          <a:extLst>
            <a:ext uri="{FF2B5EF4-FFF2-40B4-BE49-F238E27FC236}">
              <a16:creationId xmlns:a16="http://schemas.microsoft.com/office/drawing/2014/main" id="{851E87B1-F689-4F81-931F-A0F8E1B952F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1" name="Text 32">
          <a:extLst>
            <a:ext uri="{FF2B5EF4-FFF2-40B4-BE49-F238E27FC236}">
              <a16:creationId xmlns:a16="http://schemas.microsoft.com/office/drawing/2014/main" id="{203C0F12-4844-4F97-9E1D-81FBAE89A96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2" name="Text 33">
          <a:extLst>
            <a:ext uri="{FF2B5EF4-FFF2-40B4-BE49-F238E27FC236}">
              <a16:creationId xmlns:a16="http://schemas.microsoft.com/office/drawing/2014/main" id="{0134A00F-CC25-4DF4-A0AC-9CE3C90002C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3" name="Text 34">
          <a:extLst>
            <a:ext uri="{FF2B5EF4-FFF2-40B4-BE49-F238E27FC236}">
              <a16:creationId xmlns:a16="http://schemas.microsoft.com/office/drawing/2014/main" id="{977164CF-FD5C-4997-AE09-34462F2E51D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4" name="Text 35">
          <a:extLst>
            <a:ext uri="{FF2B5EF4-FFF2-40B4-BE49-F238E27FC236}">
              <a16:creationId xmlns:a16="http://schemas.microsoft.com/office/drawing/2014/main" id="{0079344D-DF6C-475E-B347-899BB16F1FF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5" name="Text 36">
          <a:extLst>
            <a:ext uri="{FF2B5EF4-FFF2-40B4-BE49-F238E27FC236}">
              <a16:creationId xmlns:a16="http://schemas.microsoft.com/office/drawing/2014/main" id="{65472204-6605-46E9-9E73-FE1B5F6C601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6" name="Text 37">
          <a:extLst>
            <a:ext uri="{FF2B5EF4-FFF2-40B4-BE49-F238E27FC236}">
              <a16:creationId xmlns:a16="http://schemas.microsoft.com/office/drawing/2014/main" id="{E40572BA-9BF8-4299-A1D1-43E7C873D2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7" name="Text 38">
          <a:extLst>
            <a:ext uri="{FF2B5EF4-FFF2-40B4-BE49-F238E27FC236}">
              <a16:creationId xmlns:a16="http://schemas.microsoft.com/office/drawing/2014/main" id="{58EBC2D0-BD3B-4831-8010-A9585211EC4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8" name="Text 39">
          <a:extLst>
            <a:ext uri="{FF2B5EF4-FFF2-40B4-BE49-F238E27FC236}">
              <a16:creationId xmlns:a16="http://schemas.microsoft.com/office/drawing/2014/main" id="{50F97676-A53A-47E8-BF88-ED8090D6F6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29" name="Text 40">
          <a:extLst>
            <a:ext uri="{FF2B5EF4-FFF2-40B4-BE49-F238E27FC236}">
              <a16:creationId xmlns:a16="http://schemas.microsoft.com/office/drawing/2014/main" id="{CCEBF3BA-F215-4B1C-86B2-1BDD14BDD0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0" name="Text 41">
          <a:extLst>
            <a:ext uri="{FF2B5EF4-FFF2-40B4-BE49-F238E27FC236}">
              <a16:creationId xmlns:a16="http://schemas.microsoft.com/office/drawing/2014/main" id="{13A145DB-F105-4D6B-9CB2-4136ED8F898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1" name="Text 42">
          <a:extLst>
            <a:ext uri="{FF2B5EF4-FFF2-40B4-BE49-F238E27FC236}">
              <a16:creationId xmlns:a16="http://schemas.microsoft.com/office/drawing/2014/main" id="{59A0D224-8A35-4356-AA16-9FA768905D9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2" name="Text 1">
          <a:extLst>
            <a:ext uri="{FF2B5EF4-FFF2-40B4-BE49-F238E27FC236}">
              <a16:creationId xmlns:a16="http://schemas.microsoft.com/office/drawing/2014/main" id="{2B0A92DE-699A-4B27-B6CF-DBD3D4E31AC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3" name="Text 2">
          <a:extLst>
            <a:ext uri="{FF2B5EF4-FFF2-40B4-BE49-F238E27FC236}">
              <a16:creationId xmlns:a16="http://schemas.microsoft.com/office/drawing/2014/main" id="{3B41C854-8473-4497-BF0F-C497EFB2765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4" name="Text 3">
          <a:extLst>
            <a:ext uri="{FF2B5EF4-FFF2-40B4-BE49-F238E27FC236}">
              <a16:creationId xmlns:a16="http://schemas.microsoft.com/office/drawing/2014/main" id="{A4D590CD-9D4A-4392-ACD7-52824553C1B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5" name="Text 4">
          <a:extLst>
            <a:ext uri="{FF2B5EF4-FFF2-40B4-BE49-F238E27FC236}">
              <a16:creationId xmlns:a16="http://schemas.microsoft.com/office/drawing/2014/main" id="{FC5C42B7-33D3-4AF4-BF1C-D8115976BED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6" name="Text 5">
          <a:extLst>
            <a:ext uri="{FF2B5EF4-FFF2-40B4-BE49-F238E27FC236}">
              <a16:creationId xmlns:a16="http://schemas.microsoft.com/office/drawing/2014/main" id="{AF7501CE-A4D3-4210-9563-2C1D8A4F21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7" name="Text 6">
          <a:extLst>
            <a:ext uri="{FF2B5EF4-FFF2-40B4-BE49-F238E27FC236}">
              <a16:creationId xmlns:a16="http://schemas.microsoft.com/office/drawing/2014/main" id="{DE18EF43-DCB5-46DE-8E21-3E02AC09F9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8" name="Text 7">
          <a:extLst>
            <a:ext uri="{FF2B5EF4-FFF2-40B4-BE49-F238E27FC236}">
              <a16:creationId xmlns:a16="http://schemas.microsoft.com/office/drawing/2014/main" id="{01B3832E-9D26-4E7F-8398-C8E980D9B1E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39" name="Text 8">
          <a:extLst>
            <a:ext uri="{FF2B5EF4-FFF2-40B4-BE49-F238E27FC236}">
              <a16:creationId xmlns:a16="http://schemas.microsoft.com/office/drawing/2014/main" id="{A121241A-A4D3-4AC3-8B4F-918D5D519F1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0" name="Text 9">
          <a:extLst>
            <a:ext uri="{FF2B5EF4-FFF2-40B4-BE49-F238E27FC236}">
              <a16:creationId xmlns:a16="http://schemas.microsoft.com/office/drawing/2014/main" id="{3133E671-B63D-4073-85BB-EBA635ED978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1" name="Text 10">
          <a:extLst>
            <a:ext uri="{FF2B5EF4-FFF2-40B4-BE49-F238E27FC236}">
              <a16:creationId xmlns:a16="http://schemas.microsoft.com/office/drawing/2014/main" id="{B445CC19-C11A-4B1E-AF44-E375FB4E727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2" name="Text 11">
          <a:extLst>
            <a:ext uri="{FF2B5EF4-FFF2-40B4-BE49-F238E27FC236}">
              <a16:creationId xmlns:a16="http://schemas.microsoft.com/office/drawing/2014/main" id="{E4490FC0-FC81-4CBC-BF08-97EDD81DFFA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3" name="Text 12">
          <a:extLst>
            <a:ext uri="{FF2B5EF4-FFF2-40B4-BE49-F238E27FC236}">
              <a16:creationId xmlns:a16="http://schemas.microsoft.com/office/drawing/2014/main" id="{80E07CFF-2E16-4488-AF50-89F357AD184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4" name="Text 13">
          <a:extLst>
            <a:ext uri="{FF2B5EF4-FFF2-40B4-BE49-F238E27FC236}">
              <a16:creationId xmlns:a16="http://schemas.microsoft.com/office/drawing/2014/main" id="{C3CA2358-1588-4FF0-93F8-81D383085FA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5" name="Text 14">
          <a:extLst>
            <a:ext uri="{FF2B5EF4-FFF2-40B4-BE49-F238E27FC236}">
              <a16:creationId xmlns:a16="http://schemas.microsoft.com/office/drawing/2014/main" id="{0C31862D-55BA-4494-9301-A021C675304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6" name="Text 15">
          <a:extLst>
            <a:ext uri="{FF2B5EF4-FFF2-40B4-BE49-F238E27FC236}">
              <a16:creationId xmlns:a16="http://schemas.microsoft.com/office/drawing/2014/main" id="{08D8951B-5C0A-4561-A761-148C041F648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7" name="Text 16">
          <a:extLst>
            <a:ext uri="{FF2B5EF4-FFF2-40B4-BE49-F238E27FC236}">
              <a16:creationId xmlns:a16="http://schemas.microsoft.com/office/drawing/2014/main" id="{4F04408B-385C-44FD-9ACA-A578E712F4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8" name="Text 17">
          <a:extLst>
            <a:ext uri="{FF2B5EF4-FFF2-40B4-BE49-F238E27FC236}">
              <a16:creationId xmlns:a16="http://schemas.microsoft.com/office/drawing/2014/main" id="{B6418A20-0F68-4570-BCE5-098FA5AEAE5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49" name="Text 18">
          <a:extLst>
            <a:ext uri="{FF2B5EF4-FFF2-40B4-BE49-F238E27FC236}">
              <a16:creationId xmlns:a16="http://schemas.microsoft.com/office/drawing/2014/main" id="{BA9FD47B-BC57-45B4-832F-7FA2366765E1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0" name="Text 19">
          <a:extLst>
            <a:ext uri="{FF2B5EF4-FFF2-40B4-BE49-F238E27FC236}">
              <a16:creationId xmlns:a16="http://schemas.microsoft.com/office/drawing/2014/main" id="{8C16C11F-8D3B-49B8-BDC6-921CC45E113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1" name="Text 20">
          <a:extLst>
            <a:ext uri="{FF2B5EF4-FFF2-40B4-BE49-F238E27FC236}">
              <a16:creationId xmlns:a16="http://schemas.microsoft.com/office/drawing/2014/main" id="{C94A98E1-38EE-47A5-8A36-C13E88B6835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2" name="Text 21">
          <a:extLst>
            <a:ext uri="{FF2B5EF4-FFF2-40B4-BE49-F238E27FC236}">
              <a16:creationId xmlns:a16="http://schemas.microsoft.com/office/drawing/2014/main" id="{F54456A0-F1D6-4D61-B85D-E0A1021E011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3" name="Text 22">
          <a:extLst>
            <a:ext uri="{FF2B5EF4-FFF2-40B4-BE49-F238E27FC236}">
              <a16:creationId xmlns:a16="http://schemas.microsoft.com/office/drawing/2014/main" id="{B58AFCF3-A4C1-406F-A901-9973DD22D59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4" name="Text 23">
          <a:extLst>
            <a:ext uri="{FF2B5EF4-FFF2-40B4-BE49-F238E27FC236}">
              <a16:creationId xmlns:a16="http://schemas.microsoft.com/office/drawing/2014/main" id="{FE146E13-F51D-4A31-AFDD-686DC0DCA68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5" name="Text 24">
          <a:extLst>
            <a:ext uri="{FF2B5EF4-FFF2-40B4-BE49-F238E27FC236}">
              <a16:creationId xmlns:a16="http://schemas.microsoft.com/office/drawing/2014/main" id="{623FA302-655E-43A1-8617-3840C06FE79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6" name="Text 25">
          <a:extLst>
            <a:ext uri="{FF2B5EF4-FFF2-40B4-BE49-F238E27FC236}">
              <a16:creationId xmlns:a16="http://schemas.microsoft.com/office/drawing/2014/main" id="{57C8E8F0-D2A5-4882-9594-2FDAD5AFE25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7" name="Text 26">
          <a:extLst>
            <a:ext uri="{FF2B5EF4-FFF2-40B4-BE49-F238E27FC236}">
              <a16:creationId xmlns:a16="http://schemas.microsoft.com/office/drawing/2014/main" id="{48D9D1AB-1A8E-4C0C-946F-F4AE06A5792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8" name="Text 27">
          <a:extLst>
            <a:ext uri="{FF2B5EF4-FFF2-40B4-BE49-F238E27FC236}">
              <a16:creationId xmlns:a16="http://schemas.microsoft.com/office/drawing/2014/main" id="{84B521B9-682D-4B1F-A452-C441B71DD5A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59" name="Text 28">
          <a:extLst>
            <a:ext uri="{FF2B5EF4-FFF2-40B4-BE49-F238E27FC236}">
              <a16:creationId xmlns:a16="http://schemas.microsoft.com/office/drawing/2014/main" id="{529C6075-3FCA-44CD-AAB7-F56C7F515F3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0" name="Text 29">
          <a:extLst>
            <a:ext uri="{FF2B5EF4-FFF2-40B4-BE49-F238E27FC236}">
              <a16:creationId xmlns:a16="http://schemas.microsoft.com/office/drawing/2014/main" id="{7DBDF835-560E-4890-926D-B32CBAC25E8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1" name="Text 30">
          <a:extLst>
            <a:ext uri="{FF2B5EF4-FFF2-40B4-BE49-F238E27FC236}">
              <a16:creationId xmlns:a16="http://schemas.microsoft.com/office/drawing/2014/main" id="{E322E76D-724D-471F-96A8-4F4ED740F7D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2" name="Text 31">
          <a:extLst>
            <a:ext uri="{FF2B5EF4-FFF2-40B4-BE49-F238E27FC236}">
              <a16:creationId xmlns:a16="http://schemas.microsoft.com/office/drawing/2014/main" id="{04A82EEC-A483-4305-A193-92E8C011B08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3" name="Text 32">
          <a:extLst>
            <a:ext uri="{FF2B5EF4-FFF2-40B4-BE49-F238E27FC236}">
              <a16:creationId xmlns:a16="http://schemas.microsoft.com/office/drawing/2014/main" id="{9019A4C2-ED13-4E27-9628-3A4D9311D03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4" name="Text 33">
          <a:extLst>
            <a:ext uri="{FF2B5EF4-FFF2-40B4-BE49-F238E27FC236}">
              <a16:creationId xmlns:a16="http://schemas.microsoft.com/office/drawing/2014/main" id="{F4DA806D-5B2C-4458-B177-A0E288DC0D5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5" name="Text 34">
          <a:extLst>
            <a:ext uri="{FF2B5EF4-FFF2-40B4-BE49-F238E27FC236}">
              <a16:creationId xmlns:a16="http://schemas.microsoft.com/office/drawing/2014/main" id="{414165E4-C40F-45AE-8948-0D90432B815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6" name="Text 35">
          <a:extLst>
            <a:ext uri="{FF2B5EF4-FFF2-40B4-BE49-F238E27FC236}">
              <a16:creationId xmlns:a16="http://schemas.microsoft.com/office/drawing/2014/main" id="{57E48742-EB75-477B-9855-63AE0A9CA7B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7" name="Text 36">
          <a:extLst>
            <a:ext uri="{FF2B5EF4-FFF2-40B4-BE49-F238E27FC236}">
              <a16:creationId xmlns:a16="http://schemas.microsoft.com/office/drawing/2014/main" id="{101BD869-6EF4-44F2-9667-17A59F8DC88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8" name="Text 37">
          <a:extLst>
            <a:ext uri="{FF2B5EF4-FFF2-40B4-BE49-F238E27FC236}">
              <a16:creationId xmlns:a16="http://schemas.microsoft.com/office/drawing/2014/main" id="{184816BD-471E-4031-80F2-A7ED6F7F247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69" name="Text 38">
          <a:extLst>
            <a:ext uri="{FF2B5EF4-FFF2-40B4-BE49-F238E27FC236}">
              <a16:creationId xmlns:a16="http://schemas.microsoft.com/office/drawing/2014/main" id="{2B95CBF4-2A66-4294-A9D5-62A1380FB7E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0" name="Text 39">
          <a:extLst>
            <a:ext uri="{FF2B5EF4-FFF2-40B4-BE49-F238E27FC236}">
              <a16:creationId xmlns:a16="http://schemas.microsoft.com/office/drawing/2014/main" id="{7F4854CF-6952-47FE-8146-D096E680325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1" name="Text 40">
          <a:extLst>
            <a:ext uri="{FF2B5EF4-FFF2-40B4-BE49-F238E27FC236}">
              <a16:creationId xmlns:a16="http://schemas.microsoft.com/office/drawing/2014/main" id="{E9904168-E206-46BD-A788-716502C85E6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2" name="Text 41">
          <a:extLst>
            <a:ext uri="{FF2B5EF4-FFF2-40B4-BE49-F238E27FC236}">
              <a16:creationId xmlns:a16="http://schemas.microsoft.com/office/drawing/2014/main" id="{3C84DBD8-5EE8-43E5-9B3E-717D0E9BA6E7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3" name="Text 42">
          <a:extLst>
            <a:ext uri="{FF2B5EF4-FFF2-40B4-BE49-F238E27FC236}">
              <a16:creationId xmlns:a16="http://schemas.microsoft.com/office/drawing/2014/main" id="{03108D9D-25AD-4DB5-904F-51E0D06B901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4" name="Text 1">
          <a:extLst>
            <a:ext uri="{FF2B5EF4-FFF2-40B4-BE49-F238E27FC236}">
              <a16:creationId xmlns:a16="http://schemas.microsoft.com/office/drawing/2014/main" id="{9FA3CA8E-AB53-4B37-AF13-B6288488DAC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5" name="Text 2">
          <a:extLst>
            <a:ext uri="{FF2B5EF4-FFF2-40B4-BE49-F238E27FC236}">
              <a16:creationId xmlns:a16="http://schemas.microsoft.com/office/drawing/2014/main" id="{A93FDBAB-D3FD-47F7-9A80-080E54A618D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6" name="Text 3">
          <a:extLst>
            <a:ext uri="{FF2B5EF4-FFF2-40B4-BE49-F238E27FC236}">
              <a16:creationId xmlns:a16="http://schemas.microsoft.com/office/drawing/2014/main" id="{13801A66-1447-4991-8F22-2F33261FBEE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7" name="Text 4">
          <a:extLst>
            <a:ext uri="{FF2B5EF4-FFF2-40B4-BE49-F238E27FC236}">
              <a16:creationId xmlns:a16="http://schemas.microsoft.com/office/drawing/2014/main" id="{4A15BAD6-DC4B-4949-8879-D98C48C4210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8" name="Text 5">
          <a:extLst>
            <a:ext uri="{FF2B5EF4-FFF2-40B4-BE49-F238E27FC236}">
              <a16:creationId xmlns:a16="http://schemas.microsoft.com/office/drawing/2014/main" id="{376B6531-6BFA-43A8-A7D5-42C2B75DDC4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79" name="Text 6">
          <a:extLst>
            <a:ext uri="{FF2B5EF4-FFF2-40B4-BE49-F238E27FC236}">
              <a16:creationId xmlns:a16="http://schemas.microsoft.com/office/drawing/2014/main" id="{01248FA3-8500-406D-BBE5-D031439CD26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0" name="Text 7">
          <a:extLst>
            <a:ext uri="{FF2B5EF4-FFF2-40B4-BE49-F238E27FC236}">
              <a16:creationId xmlns:a16="http://schemas.microsoft.com/office/drawing/2014/main" id="{9F3DBEA7-4782-4870-9052-25990B09E01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1" name="Text 8">
          <a:extLst>
            <a:ext uri="{FF2B5EF4-FFF2-40B4-BE49-F238E27FC236}">
              <a16:creationId xmlns:a16="http://schemas.microsoft.com/office/drawing/2014/main" id="{7B4FB7C2-4560-437F-BD4F-BA4F2131427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2" name="Text 9">
          <a:extLst>
            <a:ext uri="{FF2B5EF4-FFF2-40B4-BE49-F238E27FC236}">
              <a16:creationId xmlns:a16="http://schemas.microsoft.com/office/drawing/2014/main" id="{2793DDB9-B672-405F-88C4-DC8D7AB2EFB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3" name="Text 10">
          <a:extLst>
            <a:ext uri="{FF2B5EF4-FFF2-40B4-BE49-F238E27FC236}">
              <a16:creationId xmlns:a16="http://schemas.microsoft.com/office/drawing/2014/main" id="{EEA0B692-FB0A-4FF9-862B-071B39DBA28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4" name="Text 11">
          <a:extLst>
            <a:ext uri="{FF2B5EF4-FFF2-40B4-BE49-F238E27FC236}">
              <a16:creationId xmlns:a16="http://schemas.microsoft.com/office/drawing/2014/main" id="{5F3D8F88-2FFD-4178-BC56-B0ACF3A47CD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5" name="Text 12">
          <a:extLst>
            <a:ext uri="{FF2B5EF4-FFF2-40B4-BE49-F238E27FC236}">
              <a16:creationId xmlns:a16="http://schemas.microsoft.com/office/drawing/2014/main" id="{CB3F3B1A-4D31-4841-8EA5-FE100FAE4C9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6" name="Text 13">
          <a:extLst>
            <a:ext uri="{FF2B5EF4-FFF2-40B4-BE49-F238E27FC236}">
              <a16:creationId xmlns:a16="http://schemas.microsoft.com/office/drawing/2014/main" id="{3DA9D089-7436-4BF2-9034-D42561844E5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7" name="Text 14">
          <a:extLst>
            <a:ext uri="{FF2B5EF4-FFF2-40B4-BE49-F238E27FC236}">
              <a16:creationId xmlns:a16="http://schemas.microsoft.com/office/drawing/2014/main" id="{EB5AD4AD-606F-4A54-A5E9-940DB79D6C3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8" name="Text 15">
          <a:extLst>
            <a:ext uri="{FF2B5EF4-FFF2-40B4-BE49-F238E27FC236}">
              <a16:creationId xmlns:a16="http://schemas.microsoft.com/office/drawing/2014/main" id="{EAEDAFC0-7D1B-42A6-9470-7A9C6D8B4EE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89" name="Text 16">
          <a:extLst>
            <a:ext uri="{FF2B5EF4-FFF2-40B4-BE49-F238E27FC236}">
              <a16:creationId xmlns:a16="http://schemas.microsoft.com/office/drawing/2014/main" id="{4BD124AF-3487-4C30-9EE2-3E31D62A8E6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0" name="Text 17">
          <a:extLst>
            <a:ext uri="{FF2B5EF4-FFF2-40B4-BE49-F238E27FC236}">
              <a16:creationId xmlns:a16="http://schemas.microsoft.com/office/drawing/2014/main" id="{9F83AECB-6F57-4650-9AFB-91C070AB7C1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1" name="Text 18">
          <a:extLst>
            <a:ext uri="{FF2B5EF4-FFF2-40B4-BE49-F238E27FC236}">
              <a16:creationId xmlns:a16="http://schemas.microsoft.com/office/drawing/2014/main" id="{34583CFD-D3DF-4925-AF2E-03BA6250AB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2" name="Text 19">
          <a:extLst>
            <a:ext uri="{FF2B5EF4-FFF2-40B4-BE49-F238E27FC236}">
              <a16:creationId xmlns:a16="http://schemas.microsoft.com/office/drawing/2014/main" id="{5A8A0DE2-3D39-4F70-AF28-177C6F58DC5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3" name="Text 20">
          <a:extLst>
            <a:ext uri="{FF2B5EF4-FFF2-40B4-BE49-F238E27FC236}">
              <a16:creationId xmlns:a16="http://schemas.microsoft.com/office/drawing/2014/main" id="{9662C4BB-3D5F-40C6-B77A-DC05BB9BA5C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4" name="Text 21">
          <a:extLst>
            <a:ext uri="{FF2B5EF4-FFF2-40B4-BE49-F238E27FC236}">
              <a16:creationId xmlns:a16="http://schemas.microsoft.com/office/drawing/2014/main" id="{300642BA-631C-491A-ADD5-E9CECC99D1D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5" name="Text 22">
          <a:extLst>
            <a:ext uri="{FF2B5EF4-FFF2-40B4-BE49-F238E27FC236}">
              <a16:creationId xmlns:a16="http://schemas.microsoft.com/office/drawing/2014/main" id="{3286FFE2-D753-4EB1-94E7-569FFCD0B7ED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6" name="Text 23">
          <a:extLst>
            <a:ext uri="{FF2B5EF4-FFF2-40B4-BE49-F238E27FC236}">
              <a16:creationId xmlns:a16="http://schemas.microsoft.com/office/drawing/2014/main" id="{A70FED94-303B-4A78-8FBE-2BD417978386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7" name="Text 24">
          <a:extLst>
            <a:ext uri="{FF2B5EF4-FFF2-40B4-BE49-F238E27FC236}">
              <a16:creationId xmlns:a16="http://schemas.microsoft.com/office/drawing/2014/main" id="{3D52995B-91BA-4811-A5AB-EB33BC455EA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8" name="Text 25">
          <a:extLst>
            <a:ext uri="{FF2B5EF4-FFF2-40B4-BE49-F238E27FC236}">
              <a16:creationId xmlns:a16="http://schemas.microsoft.com/office/drawing/2014/main" id="{8AE687FA-955B-4C2D-A0AA-BD2DBA202DB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3999" name="Text 26">
          <a:extLst>
            <a:ext uri="{FF2B5EF4-FFF2-40B4-BE49-F238E27FC236}">
              <a16:creationId xmlns:a16="http://schemas.microsoft.com/office/drawing/2014/main" id="{3F38732B-31F5-41CA-8F26-1FA96BFD1264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0" name="Text 27">
          <a:extLst>
            <a:ext uri="{FF2B5EF4-FFF2-40B4-BE49-F238E27FC236}">
              <a16:creationId xmlns:a16="http://schemas.microsoft.com/office/drawing/2014/main" id="{8D213F4B-5FE3-45B9-B6DB-2B9AFD16E87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1" name="Text 28">
          <a:extLst>
            <a:ext uri="{FF2B5EF4-FFF2-40B4-BE49-F238E27FC236}">
              <a16:creationId xmlns:a16="http://schemas.microsoft.com/office/drawing/2014/main" id="{64C3DD69-A2F5-4FC1-A2A6-C11714342228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2" name="Text 29">
          <a:extLst>
            <a:ext uri="{FF2B5EF4-FFF2-40B4-BE49-F238E27FC236}">
              <a16:creationId xmlns:a16="http://schemas.microsoft.com/office/drawing/2014/main" id="{72D4730F-E6F7-4077-BF8A-107A6A6B0AD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3" name="Text 30">
          <a:extLst>
            <a:ext uri="{FF2B5EF4-FFF2-40B4-BE49-F238E27FC236}">
              <a16:creationId xmlns:a16="http://schemas.microsoft.com/office/drawing/2014/main" id="{0EDB420F-8912-4D98-BA98-683F3E6ABF12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4" name="Text 31">
          <a:extLst>
            <a:ext uri="{FF2B5EF4-FFF2-40B4-BE49-F238E27FC236}">
              <a16:creationId xmlns:a16="http://schemas.microsoft.com/office/drawing/2014/main" id="{1B5F28CC-7D80-41C6-B128-C0B9FFEFAD6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5" name="Text 32">
          <a:extLst>
            <a:ext uri="{FF2B5EF4-FFF2-40B4-BE49-F238E27FC236}">
              <a16:creationId xmlns:a16="http://schemas.microsoft.com/office/drawing/2014/main" id="{6F0247C3-8F1C-46E1-94A0-AEBF524D2BA5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6" name="Text 33">
          <a:extLst>
            <a:ext uri="{FF2B5EF4-FFF2-40B4-BE49-F238E27FC236}">
              <a16:creationId xmlns:a16="http://schemas.microsoft.com/office/drawing/2014/main" id="{9884ABEC-6434-4A16-8581-76317262B9AF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7" name="Text 34">
          <a:extLst>
            <a:ext uri="{FF2B5EF4-FFF2-40B4-BE49-F238E27FC236}">
              <a16:creationId xmlns:a16="http://schemas.microsoft.com/office/drawing/2014/main" id="{9C0E0149-EC64-4A47-8C21-DA810E7971FB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8" name="Text 35">
          <a:extLst>
            <a:ext uri="{FF2B5EF4-FFF2-40B4-BE49-F238E27FC236}">
              <a16:creationId xmlns:a16="http://schemas.microsoft.com/office/drawing/2014/main" id="{54A24B91-69CF-4EBC-AB85-552F4141CA2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09" name="Text 36">
          <a:extLst>
            <a:ext uri="{FF2B5EF4-FFF2-40B4-BE49-F238E27FC236}">
              <a16:creationId xmlns:a16="http://schemas.microsoft.com/office/drawing/2014/main" id="{652B4FC6-5FB0-4D91-902F-3D9C7654E4AE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10" name="Text 37">
          <a:extLst>
            <a:ext uri="{FF2B5EF4-FFF2-40B4-BE49-F238E27FC236}">
              <a16:creationId xmlns:a16="http://schemas.microsoft.com/office/drawing/2014/main" id="{36AD7082-86D6-46DE-9562-D1DEE96295E0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11" name="Text 38">
          <a:extLst>
            <a:ext uri="{FF2B5EF4-FFF2-40B4-BE49-F238E27FC236}">
              <a16:creationId xmlns:a16="http://schemas.microsoft.com/office/drawing/2014/main" id="{375F9A12-6DDC-444B-B0E8-59E12DAC39B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12" name="Text 39">
          <a:extLst>
            <a:ext uri="{FF2B5EF4-FFF2-40B4-BE49-F238E27FC236}">
              <a16:creationId xmlns:a16="http://schemas.microsoft.com/office/drawing/2014/main" id="{208336ED-3AD7-4430-80C4-821753FC8849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13" name="Text 40">
          <a:extLst>
            <a:ext uri="{FF2B5EF4-FFF2-40B4-BE49-F238E27FC236}">
              <a16:creationId xmlns:a16="http://schemas.microsoft.com/office/drawing/2014/main" id="{C4135AC5-34F7-441D-A5A8-E2778656EAF3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14" name="Text 41">
          <a:extLst>
            <a:ext uri="{FF2B5EF4-FFF2-40B4-BE49-F238E27FC236}">
              <a16:creationId xmlns:a16="http://schemas.microsoft.com/office/drawing/2014/main" id="{1A4499ED-A6DD-40F9-A17D-AAD25C32922C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76200</xdr:colOff>
      <xdr:row>195</xdr:row>
      <xdr:rowOff>80645</xdr:rowOff>
    </xdr:to>
    <xdr:sp macro="" textlink="">
      <xdr:nvSpPr>
        <xdr:cNvPr id="4015" name="Text 42">
          <a:extLst>
            <a:ext uri="{FF2B5EF4-FFF2-40B4-BE49-F238E27FC236}">
              <a16:creationId xmlns:a16="http://schemas.microsoft.com/office/drawing/2014/main" id="{488B952B-79CE-4FA6-97D7-B34AED88734A}"/>
            </a:ext>
          </a:extLst>
        </xdr:cNvPr>
        <xdr:cNvSpPr txBox="1">
          <a:spLocks noChangeArrowheads="1"/>
        </xdr:cNvSpPr>
      </xdr:nvSpPr>
      <xdr:spPr>
        <a:xfrm>
          <a:off x="381000" y="577500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16" name="Text 3">
          <a:extLst>
            <a:ext uri="{FF2B5EF4-FFF2-40B4-BE49-F238E27FC236}">
              <a16:creationId xmlns:a16="http://schemas.microsoft.com/office/drawing/2014/main" id="{1D8DEE6C-F73D-4438-AA70-9E3CB49A5D7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17" name="Text 4">
          <a:extLst>
            <a:ext uri="{FF2B5EF4-FFF2-40B4-BE49-F238E27FC236}">
              <a16:creationId xmlns:a16="http://schemas.microsoft.com/office/drawing/2014/main" id="{6FA0E1DA-52B5-4912-8333-F7406CA0353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18" name="Text 5">
          <a:extLst>
            <a:ext uri="{FF2B5EF4-FFF2-40B4-BE49-F238E27FC236}">
              <a16:creationId xmlns:a16="http://schemas.microsoft.com/office/drawing/2014/main" id="{40EE8BEF-FFE5-42B5-9D7B-6C8388D081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19" name="Text 6">
          <a:extLst>
            <a:ext uri="{FF2B5EF4-FFF2-40B4-BE49-F238E27FC236}">
              <a16:creationId xmlns:a16="http://schemas.microsoft.com/office/drawing/2014/main" id="{6C6FC0AD-050F-46B3-9098-0583E2420CF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0" name="Text 7">
          <a:extLst>
            <a:ext uri="{FF2B5EF4-FFF2-40B4-BE49-F238E27FC236}">
              <a16:creationId xmlns:a16="http://schemas.microsoft.com/office/drawing/2014/main" id="{EA76BFBD-DD35-487C-975C-E0F9863B3AC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1" name="Text 8">
          <a:extLst>
            <a:ext uri="{FF2B5EF4-FFF2-40B4-BE49-F238E27FC236}">
              <a16:creationId xmlns:a16="http://schemas.microsoft.com/office/drawing/2014/main" id="{FA5886E8-55A2-4FF4-A4FC-AE93AC44644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2" name="Text 9">
          <a:extLst>
            <a:ext uri="{FF2B5EF4-FFF2-40B4-BE49-F238E27FC236}">
              <a16:creationId xmlns:a16="http://schemas.microsoft.com/office/drawing/2014/main" id="{51C428A0-7191-4E88-B8C0-11519227062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3" name="Text 10">
          <a:extLst>
            <a:ext uri="{FF2B5EF4-FFF2-40B4-BE49-F238E27FC236}">
              <a16:creationId xmlns:a16="http://schemas.microsoft.com/office/drawing/2014/main" id="{35850331-B188-43A6-A7EB-AB232EF73C2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4" name="Text 11">
          <a:extLst>
            <a:ext uri="{FF2B5EF4-FFF2-40B4-BE49-F238E27FC236}">
              <a16:creationId xmlns:a16="http://schemas.microsoft.com/office/drawing/2014/main" id="{E049EA3C-A069-43D6-8400-4F81224792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5" name="Text 12">
          <a:extLst>
            <a:ext uri="{FF2B5EF4-FFF2-40B4-BE49-F238E27FC236}">
              <a16:creationId xmlns:a16="http://schemas.microsoft.com/office/drawing/2014/main" id="{1876F943-216F-429B-A905-EAB2CF9B8B3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6" name="Text 13">
          <a:extLst>
            <a:ext uri="{FF2B5EF4-FFF2-40B4-BE49-F238E27FC236}">
              <a16:creationId xmlns:a16="http://schemas.microsoft.com/office/drawing/2014/main" id="{8764533F-2678-4C8A-BD79-BF7DBFDE85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7" name="Text 14">
          <a:extLst>
            <a:ext uri="{FF2B5EF4-FFF2-40B4-BE49-F238E27FC236}">
              <a16:creationId xmlns:a16="http://schemas.microsoft.com/office/drawing/2014/main" id="{7294C960-5767-4D5F-BE73-E11CD436AA3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8" name="Text 15">
          <a:extLst>
            <a:ext uri="{FF2B5EF4-FFF2-40B4-BE49-F238E27FC236}">
              <a16:creationId xmlns:a16="http://schemas.microsoft.com/office/drawing/2014/main" id="{B78448DB-3CCA-465C-A317-21C87013000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29" name="Text 16">
          <a:extLst>
            <a:ext uri="{FF2B5EF4-FFF2-40B4-BE49-F238E27FC236}">
              <a16:creationId xmlns:a16="http://schemas.microsoft.com/office/drawing/2014/main" id="{A12410C4-88E0-443F-BA34-D13B6244480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0" name="Text 17">
          <a:extLst>
            <a:ext uri="{FF2B5EF4-FFF2-40B4-BE49-F238E27FC236}">
              <a16:creationId xmlns:a16="http://schemas.microsoft.com/office/drawing/2014/main" id="{95ABB011-FFD7-4EC0-ABF3-F7A017B835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1" name="Text 18">
          <a:extLst>
            <a:ext uri="{FF2B5EF4-FFF2-40B4-BE49-F238E27FC236}">
              <a16:creationId xmlns:a16="http://schemas.microsoft.com/office/drawing/2014/main" id="{38472702-E640-449D-B408-074BDA689F2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2" name="Text 19">
          <a:extLst>
            <a:ext uri="{FF2B5EF4-FFF2-40B4-BE49-F238E27FC236}">
              <a16:creationId xmlns:a16="http://schemas.microsoft.com/office/drawing/2014/main" id="{DA672739-F0BE-4FAF-BC9D-14D46EC876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3" name="Text 20">
          <a:extLst>
            <a:ext uri="{FF2B5EF4-FFF2-40B4-BE49-F238E27FC236}">
              <a16:creationId xmlns:a16="http://schemas.microsoft.com/office/drawing/2014/main" id="{AD88C315-0582-4997-85C7-67C2573E685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4" name="Text 21">
          <a:extLst>
            <a:ext uri="{FF2B5EF4-FFF2-40B4-BE49-F238E27FC236}">
              <a16:creationId xmlns:a16="http://schemas.microsoft.com/office/drawing/2014/main" id="{10981C8A-46F9-4486-BD15-AEB0B9A57A6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5" name="Text 22">
          <a:extLst>
            <a:ext uri="{FF2B5EF4-FFF2-40B4-BE49-F238E27FC236}">
              <a16:creationId xmlns:a16="http://schemas.microsoft.com/office/drawing/2014/main" id="{E1B7CFEB-E476-4308-AB6E-1591F7954F3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6" name="Text 23">
          <a:extLst>
            <a:ext uri="{FF2B5EF4-FFF2-40B4-BE49-F238E27FC236}">
              <a16:creationId xmlns:a16="http://schemas.microsoft.com/office/drawing/2014/main" id="{984BC883-D54D-4486-95B6-4880349C4FB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7" name="Text 24">
          <a:extLst>
            <a:ext uri="{FF2B5EF4-FFF2-40B4-BE49-F238E27FC236}">
              <a16:creationId xmlns:a16="http://schemas.microsoft.com/office/drawing/2014/main" id="{FAE5933F-9BD3-4EDC-931C-B5C60CE35B2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8" name="Text 25">
          <a:extLst>
            <a:ext uri="{FF2B5EF4-FFF2-40B4-BE49-F238E27FC236}">
              <a16:creationId xmlns:a16="http://schemas.microsoft.com/office/drawing/2014/main" id="{62FE145E-AB98-489B-9FEB-25FDEAF5BF6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39" name="Text 26">
          <a:extLst>
            <a:ext uri="{FF2B5EF4-FFF2-40B4-BE49-F238E27FC236}">
              <a16:creationId xmlns:a16="http://schemas.microsoft.com/office/drawing/2014/main" id="{F0578BC3-388C-4472-B1B8-6B9D9D71200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0" name="Text 27">
          <a:extLst>
            <a:ext uri="{FF2B5EF4-FFF2-40B4-BE49-F238E27FC236}">
              <a16:creationId xmlns:a16="http://schemas.microsoft.com/office/drawing/2014/main" id="{2077D093-134C-4AAB-8CAB-B65DF57F6C6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1" name="Text 28">
          <a:extLst>
            <a:ext uri="{FF2B5EF4-FFF2-40B4-BE49-F238E27FC236}">
              <a16:creationId xmlns:a16="http://schemas.microsoft.com/office/drawing/2014/main" id="{61FFC6A3-5C38-49DE-9B9F-3E170916C73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2" name="Text 29">
          <a:extLst>
            <a:ext uri="{FF2B5EF4-FFF2-40B4-BE49-F238E27FC236}">
              <a16:creationId xmlns:a16="http://schemas.microsoft.com/office/drawing/2014/main" id="{2ADDEA72-0E2B-48C3-8DD2-D080BD41D4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3" name="Text 30">
          <a:extLst>
            <a:ext uri="{FF2B5EF4-FFF2-40B4-BE49-F238E27FC236}">
              <a16:creationId xmlns:a16="http://schemas.microsoft.com/office/drawing/2014/main" id="{F5F9F123-8565-40AC-9EEA-1993FEC7492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4" name="Text 31">
          <a:extLst>
            <a:ext uri="{FF2B5EF4-FFF2-40B4-BE49-F238E27FC236}">
              <a16:creationId xmlns:a16="http://schemas.microsoft.com/office/drawing/2014/main" id="{7532876E-2D13-4EBE-ADC2-1031ED199A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5" name="Text 32">
          <a:extLst>
            <a:ext uri="{FF2B5EF4-FFF2-40B4-BE49-F238E27FC236}">
              <a16:creationId xmlns:a16="http://schemas.microsoft.com/office/drawing/2014/main" id="{22694225-8E3C-416A-8758-C87279324C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6" name="Text 33">
          <a:extLst>
            <a:ext uri="{FF2B5EF4-FFF2-40B4-BE49-F238E27FC236}">
              <a16:creationId xmlns:a16="http://schemas.microsoft.com/office/drawing/2014/main" id="{9EE8CCA6-52A9-4A94-8670-AC5CFD13379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7" name="Text 34">
          <a:extLst>
            <a:ext uri="{FF2B5EF4-FFF2-40B4-BE49-F238E27FC236}">
              <a16:creationId xmlns:a16="http://schemas.microsoft.com/office/drawing/2014/main" id="{488AED94-8546-4BD6-B4AD-38F8F62F60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8" name="Text 35">
          <a:extLst>
            <a:ext uri="{FF2B5EF4-FFF2-40B4-BE49-F238E27FC236}">
              <a16:creationId xmlns:a16="http://schemas.microsoft.com/office/drawing/2014/main" id="{DD9D237E-4AC7-48E4-AE79-9F61B7D826B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49" name="Text 36">
          <a:extLst>
            <a:ext uri="{FF2B5EF4-FFF2-40B4-BE49-F238E27FC236}">
              <a16:creationId xmlns:a16="http://schemas.microsoft.com/office/drawing/2014/main" id="{1749F840-2297-4691-9545-D2E10B22366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50" name="Text 37">
          <a:extLst>
            <a:ext uri="{FF2B5EF4-FFF2-40B4-BE49-F238E27FC236}">
              <a16:creationId xmlns:a16="http://schemas.microsoft.com/office/drawing/2014/main" id="{52EC8C6C-2D58-4995-9BD2-25168B0EA39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51" name="Text 38">
          <a:extLst>
            <a:ext uri="{FF2B5EF4-FFF2-40B4-BE49-F238E27FC236}">
              <a16:creationId xmlns:a16="http://schemas.microsoft.com/office/drawing/2014/main" id="{BFCBC450-6F76-4C8E-A9E7-9748EFEA6B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52" name="Text 39">
          <a:extLst>
            <a:ext uri="{FF2B5EF4-FFF2-40B4-BE49-F238E27FC236}">
              <a16:creationId xmlns:a16="http://schemas.microsoft.com/office/drawing/2014/main" id="{BAF6AD9A-A8A1-40F8-9B19-3044BB2B6F1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53" name="Text 40">
          <a:extLst>
            <a:ext uri="{FF2B5EF4-FFF2-40B4-BE49-F238E27FC236}">
              <a16:creationId xmlns:a16="http://schemas.microsoft.com/office/drawing/2014/main" id="{0C40D730-9D3E-465B-A96D-2FF3666CFE6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54" name="Text 41">
          <a:extLst>
            <a:ext uri="{FF2B5EF4-FFF2-40B4-BE49-F238E27FC236}">
              <a16:creationId xmlns:a16="http://schemas.microsoft.com/office/drawing/2014/main" id="{A9D5B0AA-BF5D-4779-B9AD-58C7F931A11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055" name="Text 42">
          <a:extLst>
            <a:ext uri="{FF2B5EF4-FFF2-40B4-BE49-F238E27FC236}">
              <a16:creationId xmlns:a16="http://schemas.microsoft.com/office/drawing/2014/main" id="{6640788D-098C-4BF3-A3B0-EE0061FFDB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56" name="Text 1">
          <a:extLst>
            <a:ext uri="{FF2B5EF4-FFF2-40B4-BE49-F238E27FC236}">
              <a16:creationId xmlns:a16="http://schemas.microsoft.com/office/drawing/2014/main" id="{1586D7FD-9709-4876-A08A-1DC1AE207E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57" name="Text 2">
          <a:extLst>
            <a:ext uri="{FF2B5EF4-FFF2-40B4-BE49-F238E27FC236}">
              <a16:creationId xmlns:a16="http://schemas.microsoft.com/office/drawing/2014/main" id="{BBCF513C-7356-4969-BF70-04EA553F3C8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58" name="Text 3">
          <a:extLst>
            <a:ext uri="{FF2B5EF4-FFF2-40B4-BE49-F238E27FC236}">
              <a16:creationId xmlns:a16="http://schemas.microsoft.com/office/drawing/2014/main" id="{472C3A43-2374-492A-AAEB-32A6598F71D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59" name="Text 4">
          <a:extLst>
            <a:ext uri="{FF2B5EF4-FFF2-40B4-BE49-F238E27FC236}">
              <a16:creationId xmlns:a16="http://schemas.microsoft.com/office/drawing/2014/main" id="{A7A0244A-F086-4E9E-82AC-4D15FD19511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0" name="Text 5">
          <a:extLst>
            <a:ext uri="{FF2B5EF4-FFF2-40B4-BE49-F238E27FC236}">
              <a16:creationId xmlns:a16="http://schemas.microsoft.com/office/drawing/2014/main" id="{450D8C76-43A1-47E5-BE3B-77F774079CB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1" name="Text 6">
          <a:extLst>
            <a:ext uri="{FF2B5EF4-FFF2-40B4-BE49-F238E27FC236}">
              <a16:creationId xmlns:a16="http://schemas.microsoft.com/office/drawing/2014/main" id="{B66EA605-86B3-4FCB-B252-AF73317E14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2" name="Text 7">
          <a:extLst>
            <a:ext uri="{FF2B5EF4-FFF2-40B4-BE49-F238E27FC236}">
              <a16:creationId xmlns:a16="http://schemas.microsoft.com/office/drawing/2014/main" id="{E131AFA1-9FBE-46E5-B0B0-8709FB0BC5C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3" name="Text 8">
          <a:extLst>
            <a:ext uri="{FF2B5EF4-FFF2-40B4-BE49-F238E27FC236}">
              <a16:creationId xmlns:a16="http://schemas.microsoft.com/office/drawing/2014/main" id="{644CD0DB-8D1F-4768-B87D-C20F23614FB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4" name="Text 9">
          <a:extLst>
            <a:ext uri="{FF2B5EF4-FFF2-40B4-BE49-F238E27FC236}">
              <a16:creationId xmlns:a16="http://schemas.microsoft.com/office/drawing/2014/main" id="{73C2CFA4-9B11-48A9-8D08-D1A18423F8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5" name="Text 10">
          <a:extLst>
            <a:ext uri="{FF2B5EF4-FFF2-40B4-BE49-F238E27FC236}">
              <a16:creationId xmlns:a16="http://schemas.microsoft.com/office/drawing/2014/main" id="{04C96EF4-A766-4D5F-9A07-5A6803CF0AB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6" name="Text 11">
          <a:extLst>
            <a:ext uri="{FF2B5EF4-FFF2-40B4-BE49-F238E27FC236}">
              <a16:creationId xmlns:a16="http://schemas.microsoft.com/office/drawing/2014/main" id="{6CEC1DE5-524A-4C1C-BB96-D91842DC093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7" name="Text 12">
          <a:extLst>
            <a:ext uri="{FF2B5EF4-FFF2-40B4-BE49-F238E27FC236}">
              <a16:creationId xmlns:a16="http://schemas.microsoft.com/office/drawing/2014/main" id="{5CD87D98-CAD8-4394-BED2-07B573A91E6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8" name="Text 13">
          <a:extLst>
            <a:ext uri="{FF2B5EF4-FFF2-40B4-BE49-F238E27FC236}">
              <a16:creationId xmlns:a16="http://schemas.microsoft.com/office/drawing/2014/main" id="{CF5E32DF-4F2A-4432-8783-A087D04BD08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69" name="Text 14">
          <a:extLst>
            <a:ext uri="{FF2B5EF4-FFF2-40B4-BE49-F238E27FC236}">
              <a16:creationId xmlns:a16="http://schemas.microsoft.com/office/drawing/2014/main" id="{5E9B1021-8C79-4890-8D18-CBF1E5ED29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0" name="Text 15">
          <a:extLst>
            <a:ext uri="{FF2B5EF4-FFF2-40B4-BE49-F238E27FC236}">
              <a16:creationId xmlns:a16="http://schemas.microsoft.com/office/drawing/2014/main" id="{4055B692-5B02-49D3-B948-919F5FC06E3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1" name="Text 16">
          <a:extLst>
            <a:ext uri="{FF2B5EF4-FFF2-40B4-BE49-F238E27FC236}">
              <a16:creationId xmlns:a16="http://schemas.microsoft.com/office/drawing/2014/main" id="{6410FFB0-0B5B-47C0-9B4B-BFF18A138E3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2" name="Text 17">
          <a:extLst>
            <a:ext uri="{FF2B5EF4-FFF2-40B4-BE49-F238E27FC236}">
              <a16:creationId xmlns:a16="http://schemas.microsoft.com/office/drawing/2014/main" id="{21982B38-6DB5-489A-A445-D68894EDFB0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3" name="Text 18">
          <a:extLst>
            <a:ext uri="{FF2B5EF4-FFF2-40B4-BE49-F238E27FC236}">
              <a16:creationId xmlns:a16="http://schemas.microsoft.com/office/drawing/2014/main" id="{64C20C39-2239-474B-B849-56190B6F8C9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4" name="Text 19">
          <a:extLst>
            <a:ext uri="{FF2B5EF4-FFF2-40B4-BE49-F238E27FC236}">
              <a16:creationId xmlns:a16="http://schemas.microsoft.com/office/drawing/2014/main" id="{4F422AEB-015D-41BD-A480-CE7B032ED0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5" name="Text 20">
          <a:extLst>
            <a:ext uri="{FF2B5EF4-FFF2-40B4-BE49-F238E27FC236}">
              <a16:creationId xmlns:a16="http://schemas.microsoft.com/office/drawing/2014/main" id="{4683D7D6-69FC-4FB0-A74F-889F958E808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6" name="Text 21">
          <a:extLst>
            <a:ext uri="{FF2B5EF4-FFF2-40B4-BE49-F238E27FC236}">
              <a16:creationId xmlns:a16="http://schemas.microsoft.com/office/drawing/2014/main" id="{9EBDD627-116C-4ECB-8C85-EF63F5D3D0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7" name="Text 22">
          <a:extLst>
            <a:ext uri="{FF2B5EF4-FFF2-40B4-BE49-F238E27FC236}">
              <a16:creationId xmlns:a16="http://schemas.microsoft.com/office/drawing/2014/main" id="{77EAAE89-6BA7-496A-B08A-468AB0D1F9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8" name="Text 23">
          <a:extLst>
            <a:ext uri="{FF2B5EF4-FFF2-40B4-BE49-F238E27FC236}">
              <a16:creationId xmlns:a16="http://schemas.microsoft.com/office/drawing/2014/main" id="{6801FE7A-2F76-4705-8AD9-2817040E1B9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79" name="Text 24">
          <a:extLst>
            <a:ext uri="{FF2B5EF4-FFF2-40B4-BE49-F238E27FC236}">
              <a16:creationId xmlns:a16="http://schemas.microsoft.com/office/drawing/2014/main" id="{F0F8AB59-98BA-417F-A1A7-5FBA434E0B0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0" name="Text 25">
          <a:extLst>
            <a:ext uri="{FF2B5EF4-FFF2-40B4-BE49-F238E27FC236}">
              <a16:creationId xmlns:a16="http://schemas.microsoft.com/office/drawing/2014/main" id="{E65831B0-F043-4FDD-A53A-60AFA5921D0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1" name="Text 26">
          <a:extLst>
            <a:ext uri="{FF2B5EF4-FFF2-40B4-BE49-F238E27FC236}">
              <a16:creationId xmlns:a16="http://schemas.microsoft.com/office/drawing/2014/main" id="{20E832F2-AB57-4057-8E39-805B47D4BD0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2" name="Text 27">
          <a:extLst>
            <a:ext uri="{FF2B5EF4-FFF2-40B4-BE49-F238E27FC236}">
              <a16:creationId xmlns:a16="http://schemas.microsoft.com/office/drawing/2014/main" id="{25DDD742-4228-4439-B47D-791DC341A83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3" name="Text 28">
          <a:extLst>
            <a:ext uri="{FF2B5EF4-FFF2-40B4-BE49-F238E27FC236}">
              <a16:creationId xmlns:a16="http://schemas.microsoft.com/office/drawing/2014/main" id="{DE38F6F7-D780-4914-92D5-326C17A4A2E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4" name="Text 29">
          <a:extLst>
            <a:ext uri="{FF2B5EF4-FFF2-40B4-BE49-F238E27FC236}">
              <a16:creationId xmlns:a16="http://schemas.microsoft.com/office/drawing/2014/main" id="{61227910-F554-4A0A-90DA-C7E9290636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5" name="Text 30">
          <a:extLst>
            <a:ext uri="{FF2B5EF4-FFF2-40B4-BE49-F238E27FC236}">
              <a16:creationId xmlns:a16="http://schemas.microsoft.com/office/drawing/2014/main" id="{8AFFF4E6-1C6D-4EEC-852D-3EA8E4A6B3B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6" name="Text 31">
          <a:extLst>
            <a:ext uri="{FF2B5EF4-FFF2-40B4-BE49-F238E27FC236}">
              <a16:creationId xmlns:a16="http://schemas.microsoft.com/office/drawing/2014/main" id="{20A7A700-56E7-4480-8DA7-448717AAC24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7" name="Text 32">
          <a:extLst>
            <a:ext uri="{FF2B5EF4-FFF2-40B4-BE49-F238E27FC236}">
              <a16:creationId xmlns:a16="http://schemas.microsoft.com/office/drawing/2014/main" id="{909C5E09-4E02-4D2E-96D0-01F06DE5B8A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8" name="Text 33">
          <a:extLst>
            <a:ext uri="{FF2B5EF4-FFF2-40B4-BE49-F238E27FC236}">
              <a16:creationId xmlns:a16="http://schemas.microsoft.com/office/drawing/2014/main" id="{C79609CD-D4A8-4C9D-B6D6-319EC6BE308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89" name="Text 34">
          <a:extLst>
            <a:ext uri="{FF2B5EF4-FFF2-40B4-BE49-F238E27FC236}">
              <a16:creationId xmlns:a16="http://schemas.microsoft.com/office/drawing/2014/main" id="{AAA7771F-B5B7-4B36-94D8-141A285D31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0" name="Text 35">
          <a:extLst>
            <a:ext uri="{FF2B5EF4-FFF2-40B4-BE49-F238E27FC236}">
              <a16:creationId xmlns:a16="http://schemas.microsoft.com/office/drawing/2014/main" id="{56801499-D0B7-4288-94AF-59CA9D53AC4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1" name="Text 36">
          <a:extLst>
            <a:ext uri="{FF2B5EF4-FFF2-40B4-BE49-F238E27FC236}">
              <a16:creationId xmlns:a16="http://schemas.microsoft.com/office/drawing/2014/main" id="{88F097B9-DE3E-48A1-A73D-BB44BCB6CC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2" name="Text 37">
          <a:extLst>
            <a:ext uri="{FF2B5EF4-FFF2-40B4-BE49-F238E27FC236}">
              <a16:creationId xmlns:a16="http://schemas.microsoft.com/office/drawing/2014/main" id="{72BA232E-0F34-4510-A161-3A396C2780A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3" name="Text 38">
          <a:extLst>
            <a:ext uri="{FF2B5EF4-FFF2-40B4-BE49-F238E27FC236}">
              <a16:creationId xmlns:a16="http://schemas.microsoft.com/office/drawing/2014/main" id="{200D96B8-6D9A-4621-AD77-8063AF1BD57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4" name="Text 39">
          <a:extLst>
            <a:ext uri="{FF2B5EF4-FFF2-40B4-BE49-F238E27FC236}">
              <a16:creationId xmlns:a16="http://schemas.microsoft.com/office/drawing/2014/main" id="{D9834523-7717-43BE-9DA2-6158FAB023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5" name="Text 40">
          <a:extLst>
            <a:ext uri="{FF2B5EF4-FFF2-40B4-BE49-F238E27FC236}">
              <a16:creationId xmlns:a16="http://schemas.microsoft.com/office/drawing/2014/main" id="{CFF34AFE-AADF-4414-93FE-1CAC24D88FF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6" name="Text 41">
          <a:extLst>
            <a:ext uri="{FF2B5EF4-FFF2-40B4-BE49-F238E27FC236}">
              <a16:creationId xmlns:a16="http://schemas.microsoft.com/office/drawing/2014/main" id="{435B5A50-53B9-4106-948B-3D19BF1C23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7" name="Text 42">
          <a:extLst>
            <a:ext uri="{FF2B5EF4-FFF2-40B4-BE49-F238E27FC236}">
              <a16:creationId xmlns:a16="http://schemas.microsoft.com/office/drawing/2014/main" id="{32F2BDC7-AF90-4BA7-B4D2-4F5A7C03657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8" name="Text 1">
          <a:extLst>
            <a:ext uri="{FF2B5EF4-FFF2-40B4-BE49-F238E27FC236}">
              <a16:creationId xmlns:a16="http://schemas.microsoft.com/office/drawing/2014/main" id="{473F22EC-F6F7-4D4A-988C-A8E26BC8E06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099" name="Text 2">
          <a:extLst>
            <a:ext uri="{FF2B5EF4-FFF2-40B4-BE49-F238E27FC236}">
              <a16:creationId xmlns:a16="http://schemas.microsoft.com/office/drawing/2014/main" id="{64633D67-0722-4054-B213-90A48FFB99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0" name="Text 3">
          <a:extLst>
            <a:ext uri="{FF2B5EF4-FFF2-40B4-BE49-F238E27FC236}">
              <a16:creationId xmlns:a16="http://schemas.microsoft.com/office/drawing/2014/main" id="{153E4221-3EFF-4FE2-9BFC-C06C3B434D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1" name="Text 4">
          <a:extLst>
            <a:ext uri="{FF2B5EF4-FFF2-40B4-BE49-F238E27FC236}">
              <a16:creationId xmlns:a16="http://schemas.microsoft.com/office/drawing/2014/main" id="{90E203C4-3C88-4919-8579-0AA67A8A9CE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2" name="Text 5">
          <a:extLst>
            <a:ext uri="{FF2B5EF4-FFF2-40B4-BE49-F238E27FC236}">
              <a16:creationId xmlns:a16="http://schemas.microsoft.com/office/drawing/2014/main" id="{8F4E0651-C725-4D4D-9016-90AC60F56D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3" name="Text 6">
          <a:extLst>
            <a:ext uri="{FF2B5EF4-FFF2-40B4-BE49-F238E27FC236}">
              <a16:creationId xmlns:a16="http://schemas.microsoft.com/office/drawing/2014/main" id="{1E563EA9-C430-4655-9065-8028131787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4" name="Text 7">
          <a:extLst>
            <a:ext uri="{FF2B5EF4-FFF2-40B4-BE49-F238E27FC236}">
              <a16:creationId xmlns:a16="http://schemas.microsoft.com/office/drawing/2014/main" id="{D219DAB3-8DB5-4FEF-B791-91D6D077ADC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5" name="Text 8">
          <a:extLst>
            <a:ext uri="{FF2B5EF4-FFF2-40B4-BE49-F238E27FC236}">
              <a16:creationId xmlns:a16="http://schemas.microsoft.com/office/drawing/2014/main" id="{678AF151-682E-4A05-B142-5FE0D5AA71C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6" name="Text 9">
          <a:extLst>
            <a:ext uri="{FF2B5EF4-FFF2-40B4-BE49-F238E27FC236}">
              <a16:creationId xmlns:a16="http://schemas.microsoft.com/office/drawing/2014/main" id="{6367A6DF-26D5-4D5C-93AF-94A5463DB3B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7" name="Text 10">
          <a:extLst>
            <a:ext uri="{FF2B5EF4-FFF2-40B4-BE49-F238E27FC236}">
              <a16:creationId xmlns:a16="http://schemas.microsoft.com/office/drawing/2014/main" id="{8A916434-C005-42AD-8157-2646E6DCB7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8" name="Text 11">
          <a:extLst>
            <a:ext uri="{FF2B5EF4-FFF2-40B4-BE49-F238E27FC236}">
              <a16:creationId xmlns:a16="http://schemas.microsoft.com/office/drawing/2014/main" id="{74C68EDC-30B5-4B40-916E-D0E643EC8C5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09" name="Text 12">
          <a:extLst>
            <a:ext uri="{FF2B5EF4-FFF2-40B4-BE49-F238E27FC236}">
              <a16:creationId xmlns:a16="http://schemas.microsoft.com/office/drawing/2014/main" id="{9C14CC32-E098-44F2-8725-9908F7D3367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0" name="Text 13">
          <a:extLst>
            <a:ext uri="{FF2B5EF4-FFF2-40B4-BE49-F238E27FC236}">
              <a16:creationId xmlns:a16="http://schemas.microsoft.com/office/drawing/2014/main" id="{A44CEF50-E6DA-4605-8675-AC9855C9CF6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1" name="Text 14">
          <a:extLst>
            <a:ext uri="{FF2B5EF4-FFF2-40B4-BE49-F238E27FC236}">
              <a16:creationId xmlns:a16="http://schemas.microsoft.com/office/drawing/2014/main" id="{4EA78895-588B-4C5C-A7C6-134EAACF43D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2" name="Text 15">
          <a:extLst>
            <a:ext uri="{FF2B5EF4-FFF2-40B4-BE49-F238E27FC236}">
              <a16:creationId xmlns:a16="http://schemas.microsoft.com/office/drawing/2014/main" id="{A7DFE5B7-9E78-458E-9DED-8ACB3828D84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3" name="Text 16">
          <a:extLst>
            <a:ext uri="{FF2B5EF4-FFF2-40B4-BE49-F238E27FC236}">
              <a16:creationId xmlns:a16="http://schemas.microsoft.com/office/drawing/2014/main" id="{5E14AA33-8A67-4ADC-B617-6E63861CDFA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4" name="Text 17">
          <a:extLst>
            <a:ext uri="{FF2B5EF4-FFF2-40B4-BE49-F238E27FC236}">
              <a16:creationId xmlns:a16="http://schemas.microsoft.com/office/drawing/2014/main" id="{014AA1D0-BD4B-4B85-AC9F-3AB8C48A4FF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5" name="Text 18">
          <a:extLst>
            <a:ext uri="{FF2B5EF4-FFF2-40B4-BE49-F238E27FC236}">
              <a16:creationId xmlns:a16="http://schemas.microsoft.com/office/drawing/2014/main" id="{6E17306E-A536-42E8-B946-AC6AC4348D3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6" name="Text 19">
          <a:extLst>
            <a:ext uri="{FF2B5EF4-FFF2-40B4-BE49-F238E27FC236}">
              <a16:creationId xmlns:a16="http://schemas.microsoft.com/office/drawing/2014/main" id="{C9B9F126-F290-4A79-A278-16EAC608EDB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7" name="Text 20">
          <a:extLst>
            <a:ext uri="{FF2B5EF4-FFF2-40B4-BE49-F238E27FC236}">
              <a16:creationId xmlns:a16="http://schemas.microsoft.com/office/drawing/2014/main" id="{60F6A150-2201-4FDF-83C4-F8FAF754D94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8" name="Text 21">
          <a:extLst>
            <a:ext uri="{FF2B5EF4-FFF2-40B4-BE49-F238E27FC236}">
              <a16:creationId xmlns:a16="http://schemas.microsoft.com/office/drawing/2014/main" id="{E4D4A7B5-547B-46C8-876A-305B8669F69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19" name="Text 22">
          <a:extLst>
            <a:ext uri="{FF2B5EF4-FFF2-40B4-BE49-F238E27FC236}">
              <a16:creationId xmlns:a16="http://schemas.microsoft.com/office/drawing/2014/main" id="{102A8EB5-5BB5-4F64-9587-0C642FD69F3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0" name="Text 23">
          <a:extLst>
            <a:ext uri="{FF2B5EF4-FFF2-40B4-BE49-F238E27FC236}">
              <a16:creationId xmlns:a16="http://schemas.microsoft.com/office/drawing/2014/main" id="{9858541E-C5A3-4F26-969A-1E5CB632476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1" name="Text 24">
          <a:extLst>
            <a:ext uri="{FF2B5EF4-FFF2-40B4-BE49-F238E27FC236}">
              <a16:creationId xmlns:a16="http://schemas.microsoft.com/office/drawing/2014/main" id="{F3B12D97-D831-4C63-A018-0AB95925AE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2" name="Text 25">
          <a:extLst>
            <a:ext uri="{FF2B5EF4-FFF2-40B4-BE49-F238E27FC236}">
              <a16:creationId xmlns:a16="http://schemas.microsoft.com/office/drawing/2014/main" id="{63AA86DD-5DC2-403D-B05C-1F5D7265638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3" name="Text 26">
          <a:extLst>
            <a:ext uri="{FF2B5EF4-FFF2-40B4-BE49-F238E27FC236}">
              <a16:creationId xmlns:a16="http://schemas.microsoft.com/office/drawing/2014/main" id="{1D9057B6-2E64-42B4-9D9D-8088F647809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4" name="Text 27">
          <a:extLst>
            <a:ext uri="{FF2B5EF4-FFF2-40B4-BE49-F238E27FC236}">
              <a16:creationId xmlns:a16="http://schemas.microsoft.com/office/drawing/2014/main" id="{125FD664-EE29-4765-ADDD-6BCF118558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5" name="Text 28">
          <a:extLst>
            <a:ext uri="{FF2B5EF4-FFF2-40B4-BE49-F238E27FC236}">
              <a16:creationId xmlns:a16="http://schemas.microsoft.com/office/drawing/2014/main" id="{A99378EF-8E36-45F2-8955-C6218E5A6F8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6" name="Text 29">
          <a:extLst>
            <a:ext uri="{FF2B5EF4-FFF2-40B4-BE49-F238E27FC236}">
              <a16:creationId xmlns:a16="http://schemas.microsoft.com/office/drawing/2014/main" id="{DF81C26E-3713-490C-93D2-E9F3A3B97E5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7" name="Text 30">
          <a:extLst>
            <a:ext uri="{FF2B5EF4-FFF2-40B4-BE49-F238E27FC236}">
              <a16:creationId xmlns:a16="http://schemas.microsoft.com/office/drawing/2014/main" id="{0C4281A9-6267-4971-BE35-3A395EADD42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8" name="Text 31">
          <a:extLst>
            <a:ext uri="{FF2B5EF4-FFF2-40B4-BE49-F238E27FC236}">
              <a16:creationId xmlns:a16="http://schemas.microsoft.com/office/drawing/2014/main" id="{ED643501-87D5-40FD-981A-89CD8A57FB4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29" name="Text 32">
          <a:extLst>
            <a:ext uri="{FF2B5EF4-FFF2-40B4-BE49-F238E27FC236}">
              <a16:creationId xmlns:a16="http://schemas.microsoft.com/office/drawing/2014/main" id="{974E74B2-900A-453B-B148-71452CC9054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0" name="Text 33">
          <a:extLst>
            <a:ext uri="{FF2B5EF4-FFF2-40B4-BE49-F238E27FC236}">
              <a16:creationId xmlns:a16="http://schemas.microsoft.com/office/drawing/2014/main" id="{A03C0183-DA09-48BE-95A4-9024E9949F0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1" name="Text 34">
          <a:extLst>
            <a:ext uri="{FF2B5EF4-FFF2-40B4-BE49-F238E27FC236}">
              <a16:creationId xmlns:a16="http://schemas.microsoft.com/office/drawing/2014/main" id="{EE272EC1-92B6-490F-A380-595CD43FAA9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2" name="Text 35">
          <a:extLst>
            <a:ext uri="{FF2B5EF4-FFF2-40B4-BE49-F238E27FC236}">
              <a16:creationId xmlns:a16="http://schemas.microsoft.com/office/drawing/2014/main" id="{90130741-C96B-43E1-953D-390D21121C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3" name="Text 36">
          <a:extLst>
            <a:ext uri="{FF2B5EF4-FFF2-40B4-BE49-F238E27FC236}">
              <a16:creationId xmlns:a16="http://schemas.microsoft.com/office/drawing/2014/main" id="{12681769-DAC1-4D19-ACF2-97ACC5608EF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4" name="Text 37">
          <a:extLst>
            <a:ext uri="{FF2B5EF4-FFF2-40B4-BE49-F238E27FC236}">
              <a16:creationId xmlns:a16="http://schemas.microsoft.com/office/drawing/2014/main" id="{B06A298B-B171-4E36-B8C2-ACD6A62987A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5" name="Text 38">
          <a:extLst>
            <a:ext uri="{FF2B5EF4-FFF2-40B4-BE49-F238E27FC236}">
              <a16:creationId xmlns:a16="http://schemas.microsoft.com/office/drawing/2014/main" id="{A2537168-ECD9-433A-98D0-4FB50C9A10B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6" name="Text 39">
          <a:extLst>
            <a:ext uri="{FF2B5EF4-FFF2-40B4-BE49-F238E27FC236}">
              <a16:creationId xmlns:a16="http://schemas.microsoft.com/office/drawing/2014/main" id="{58012700-43C0-461C-A415-E6DC6021B76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7" name="Text 40">
          <a:extLst>
            <a:ext uri="{FF2B5EF4-FFF2-40B4-BE49-F238E27FC236}">
              <a16:creationId xmlns:a16="http://schemas.microsoft.com/office/drawing/2014/main" id="{3EDA0A3A-E7A4-46A8-B387-841601A2258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8" name="Text 41">
          <a:extLst>
            <a:ext uri="{FF2B5EF4-FFF2-40B4-BE49-F238E27FC236}">
              <a16:creationId xmlns:a16="http://schemas.microsoft.com/office/drawing/2014/main" id="{A1777BCA-50A8-41A5-AAA4-212E0E62AB1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39" name="Text 42">
          <a:extLst>
            <a:ext uri="{FF2B5EF4-FFF2-40B4-BE49-F238E27FC236}">
              <a16:creationId xmlns:a16="http://schemas.microsoft.com/office/drawing/2014/main" id="{611DFF77-E7C9-4433-94B7-FD573DA5224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0" name="Text 1">
          <a:extLst>
            <a:ext uri="{FF2B5EF4-FFF2-40B4-BE49-F238E27FC236}">
              <a16:creationId xmlns:a16="http://schemas.microsoft.com/office/drawing/2014/main" id="{39B27C4A-17BA-411B-92E5-B5AA7FF41FB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1" name="Text 2">
          <a:extLst>
            <a:ext uri="{FF2B5EF4-FFF2-40B4-BE49-F238E27FC236}">
              <a16:creationId xmlns:a16="http://schemas.microsoft.com/office/drawing/2014/main" id="{8958D7BA-7B42-4B1D-A9F2-C032743331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2" name="Text 3">
          <a:extLst>
            <a:ext uri="{FF2B5EF4-FFF2-40B4-BE49-F238E27FC236}">
              <a16:creationId xmlns:a16="http://schemas.microsoft.com/office/drawing/2014/main" id="{7E9199B5-C929-48AC-ABB6-1C0976B3D7D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3" name="Text 4">
          <a:extLst>
            <a:ext uri="{FF2B5EF4-FFF2-40B4-BE49-F238E27FC236}">
              <a16:creationId xmlns:a16="http://schemas.microsoft.com/office/drawing/2014/main" id="{C8919BFA-2E53-4719-856E-104639D8B49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4" name="Text 5">
          <a:extLst>
            <a:ext uri="{FF2B5EF4-FFF2-40B4-BE49-F238E27FC236}">
              <a16:creationId xmlns:a16="http://schemas.microsoft.com/office/drawing/2014/main" id="{6097AA61-8DB5-4622-892D-0A7C46C3078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5" name="Text 6">
          <a:extLst>
            <a:ext uri="{FF2B5EF4-FFF2-40B4-BE49-F238E27FC236}">
              <a16:creationId xmlns:a16="http://schemas.microsoft.com/office/drawing/2014/main" id="{06BD00E8-B9F3-4F02-A4CC-55646CBAD1E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6" name="Text 7">
          <a:extLst>
            <a:ext uri="{FF2B5EF4-FFF2-40B4-BE49-F238E27FC236}">
              <a16:creationId xmlns:a16="http://schemas.microsoft.com/office/drawing/2014/main" id="{922D21C5-48BD-4858-85C2-DEDC369DE49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7" name="Text 8">
          <a:extLst>
            <a:ext uri="{FF2B5EF4-FFF2-40B4-BE49-F238E27FC236}">
              <a16:creationId xmlns:a16="http://schemas.microsoft.com/office/drawing/2014/main" id="{2D7D3C98-40CD-48B3-9DF1-1EC0D49923B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8" name="Text 9">
          <a:extLst>
            <a:ext uri="{FF2B5EF4-FFF2-40B4-BE49-F238E27FC236}">
              <a16:creationId xmlns:a16="http://schemas.microsoft.com/office/drawing/2014/main" id="{3FE840C3-8C69-4AB1-B7CB-E53CDA45501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49" name="Text 10">
          <a:extLst>
            <a:ext uri="{FF2B5EF4-FFF2-40B4-BE49-F238E27FC236}">
              <a16:creationId xmlns:a16="http://schemas.microsoft.com/office/drawing/2014/main" id="{4DB75F77-F492-4DB8-953B-79C2EDB4676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0" name="Text 11">
          <a:extLst>
            <a:ext uri="{FF2B5EF4-FFF2-40B4-BE49-F238E27FC236}">
              <a16:creationId xmlns:a16="http://schemas.microsoft.com/office/drawing/2014/main" id="{51ED6ED6-0F01-449D-991A-595311AB25D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1" name="Text 12">
          <a:extLst>
            <a:ext uri="{FF2B5EF4-FFF2-40B4-BE49-F238E27FC236}">
              <a16:creationId xmlns:a16="http://schemas.microsoft.com/office/drawing/2014/main" id="{A8F868AA-CC72-423E-BAB6-61383E7FFC9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2" name="Text 13">
          <a:extLst>
            <a:ext uri="{FF2B5EF4-FFF2-40B4-BE49-F238E27FC236}">
              <a16:creationId xmlns:a16="http://schemas.microsoft.com/office/drawing/2014/main" id="{60E13153-86C1-4E3B-99C7-BDDE867E1A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3" name="Text 14">
          <a:extLst>
            <a:ext uri="{FF2B5EF4-FFF2-40B4-BE49-F238E27FC236}">
              <a16:creationId xmlns:a16="http://schemas.microsoft.com/office/drawing/2014/main" id="{4496193F-9E69-4846-9E68-DCCEE4D6E88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4" name="Text 15">
          <a:extLst>
            <a:ext uri="{FF2B5EF4-FFF2-40B4-BE49-F238E27FC236}">
              <a16:creationId xmlns:a16="http://schemas.microsoft.com/office/drawing/2014/main" id="{0F0CC868-BE79-4958-B4C6-A5E3A9C921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5" name="Text 16">
          <a:extLst>
            <a:ext uri="{FF2B5EF4-FFF2-40B4-BE49-F238E27FC236}">
              <a16:creationId xmlns:a16="http://schemas.microsoft.com/office/drawing/2014/main" id="{9AA71A71-80A6-4C74-8D1D-A2D8E8A1563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6" name="Text 17">
          <a:extLst>
            <a:ext uri="{FF2B5EF4-FFF2-40B4-BE49-F238E27FC236}">
              <a16:creationId xmlns:a16="http://schemas.microsoft.com/office/drawing/2014/main" id="{1AC56155-A6F7-4248-BCB4-630C7D0537F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7" name="Text 18">
          <a:extLst>
            <a:ext uri="{FF2B5EF4-FFF2-40B4-BE49-F238E27FC236}">
              <a16:creationId xmlns:a16="http://schemas.microsoft.com/office/drawing/2014/main" id="{A470B6E9-E5A7-480F-A47A-0F2C449F23F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8" name="Text 19">
          <a:extLst>
            <a:ext uri="{FF2B5EF4-FFF2-40B4-BE49-F238E27FC236}">
              <a16:creationId xmlns:a16="http://schemas.microsoft.com/office/drawing/2014/main" id="{35E8D7CC-EEFB-4C83-8E35-7B392B7338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59" name="Text 20">
          <a:extLst>
            <a:ext uri="{FF2B5EF4-FFF2-40B4-BE49-F238E27FC236}">
              <a16:creationId xmlns:a16="http://schemas.microsoft.com/office/drawing/2014/main" id="{25CD1383-3AEE-48D9-9E8A-2F2002C1FFA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0" name="Text 21">
          <a:extLst>
            <a:ext uri="{FF2B5EF4-FFF2-40B4-BE49-F238E27FC236}">
              <a16:creationId xmlns:a16="http://schemas.microsoft.com/office/drawing/2014/main" id="{FE2E8A46-92DE-46FB-B1A0-CCAEC6001B1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1" name="Text 22">
          <a:extLst>
            <a:ext uri="{FF2B5EF4-FFF2-40B4-BE49-F238E27FC236}">
              <a16:creationId xmlns:a16="http://schemas.microsoft.com/office/drawing/2014/main" id="{25AA628F-3C2B-4E5A-B946-64BB30B6B54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2" name="Text 23">
          <a:extLst>
            <a:ext uri="{FF2B5EF4-FFF2-40B4-BE49-F238E27FC236}">
              <a16:creationId xmlns:a16="http://schemas.microsoft.com/office/drawing/2014/main" id="{5D155921-F1C7-4B3B-B9F1-491968B8DD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3" name="Text 24">
          <a:extLst>
            <a:ext uri="{FF2B5EF4-FFF2-40B4-BE49-F238E27FC236}">
              <a16:creationId xmlns:a16="http://schemas.microsoft.com/office/drawing/2014/main" id="{6979A00C-EDEA-4E66-9B7D-1EC923DCCF1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4" name="Text 25">
          <a:extLst>
            <a:ext uri="{FF2B5EF4-FFF2-40B4-BE49-F238E27FC236}">
              <a16:creationId xmlns:a16="http://schemas.microsoft.com/office/drawing/2014/main" id="{523C69B8-AB1F-4414-BD39-5E3649DED0F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5" name="Text 26">
          <a:extLst>
            <a:ext uri="{FF2B5EF4-FFF2-40B4-BE49-F238E27FC236}">
              <a16:creationId xmlns:a16="http://schemas.microsoft.com/office/drawing/2014/main" id="{5CE90007-D370-4954-BFD5-D92BAE963D8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6" name="Text 27">
          <a:extLst>
            <a:ext uri="{FF2B5EF4-FFF2-40B4-BE49-F238E27FC236}">
              <a16:creationId xmlns:a16="http://schemas.microsoft.com/office/drawing/2014/main" id="{FF2A1225-1F04-4E0D-9C6A-669C711DA9A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7" name="Text 28">
          <a:extLst>
            <a:ext uri="{FF2B5EF4-FFF2-40B4-BE49-F238E27FC236}">
              <a16:creationId xmlns:a16="http://schemas.microsoft.com/office/drawing/2014/main" id="{25C046A0-1A5F-4714-B345-AB307B9E07E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8" name="Text 29">
          <a:extLst>
            <a:ext uri="{FF2B5EF4-FFF2-40B4-BE49-F238E27FC236}">
              <a16:creationId xmlns:a16="http://schemas.microsoft.com/office/drawing/2014/main" id="{9E2D1AD5-1354-4A62-BAF4-5FE65EBE78A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69" name="Text 30">
          <a:extLst>
            <a:ext uri="{FF2B5EF4-FFF2-40B4-BE49-F238E27FC236}">
              <a16:creationId xmlns:a16="http://schemas.microsoft.com/office/drawing/2014/main" id="{54F3D6E7-A247-42C6-A29A-FAAAE71E55D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0" name="Text 31">
          <a:extLst>
            <a:ext uri="{FF2B5EF4-FFF2-40B4-BE49-F238E27FC236}">
              <a16:creationId xmlns:a16="http://schemas.microsoft.com/office/drawing/2014/main" id="{449DB955-129C-447C-BDB4-57D3D82DF2B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1" name="Text 32">
          <a:extLst>
            <a:ext uri="{FF2B5EF4-FFF2-40B4-BE49-F238E27FC236}">
              <a16:creationId xmlns:a16="http://schemas.microsoft.com/office/drawing/2014/main" id="{BBBA8786-283D-4C54-8B4C-07AB8D67C1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2" name="Text 33">
          <a:extLst>
            <a:ext uri="{FF2B5EF4-FFF2-40B4-BE49-F238E27FC236}">
              <a16:creationId xmlns:a16="http://schemas.microsoft.com/office/drawing/2014/main" id="{D572FAF2-0BC8-4472-84D6-75949CCBA42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3" name="Text 34">
          <a:extLst>
            <a:ext uri="{FF2B5EF4-FFF2-40B4-BE49-F238E27FC236}">
              <a16:creationId xmlns:a16="http://schemas.microsoft.com/office/drawing/2014/main" id="{982785D8-B0B0-47AF-9E6F-26743AA7C4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4" name="Text 35">
          <a:extLst>
            <a:ext uri="{FF2B5EF4-FFF2-40B4-BE49-F238E27FC236}">
              <a16:creationId xmlns:a16="http://schemas.microsoft.com/office/drawing/2014/main" id="{A5371D8C-D042-49FF-9F56-BA80524AF27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5" name="Text 36">
          <a:extLst>
            <a:ext uri="{FF2B5EF4-FFF2-40B4-BE49-F238E27FC236}">
              <a16:creationId xmlns:a16="http://schemas.microsoft.com/office/drawing/2014/main" id="{22AE85EB-2622-4259-83D7-E0755B8A9E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6" name="Text 37">
          <a:extLst>
            <a:ext uri="{FF2B5EF4-FFF2-40B4-BE49-F238E27FC236}">
              <a16:creationId xmlns:a16="http://schemas.microsoft.com/office/drawing/2014/main" id="{475E72F9-C8B2-4198-ABAA-57098D64019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7" name="Text 38">
          <a:extLst>
            <a:ext uri="{FF2B5EF4-FFF2-40B4-BE49-F238E27FC236}">
              <a16:creationId xmlns:a16="http://schemas.microsoft.com/office/drawing/2014/main" id="{33AAA921-040C-4EA4-9DC0-4DA00DF9862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8" name="Text 39">
          <a:extLst>
            <a:ext uri="{FF2B5EF4-FFF2-40B4-BE49-F238E27FC236}">
              <a16:creationId xmlns:a16="http://schemas.microsoft.com/office/drawing/2014/main" id="{A85A8E4D-4C53-48BE-BEF3-5B6673E046E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79" name="Text 40">
          <a:extLst>
            <a:ext uri="{FF2B5EF4-FFF2-40B4-BE49-F238E27FC236}">
              <a16:creationId xmlns:a16="http://schemas.microsoft.com/office/drawing/2014/main" id="{E8AE83FE-EEDA-4DF2-B530-57B7F068871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0" name="Text 41">
          <a:extLst>
            <a:ext uri="{FF2B5EF4-FFF2-40B4-BE49-F238E27FC236}">
              <a16:creationId xmlns:a16="http://schemas.microsoft.com/office/drawing/2014/main" id="{C158CBD2-6225-4D28-9106-B74157EB5C5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1" name="Text 42">
          <a:extLst>
            <a:ext uri="{FF2B5EF4-FFF2-40B4-BE49-F238E27FC236}">
              <a16:creationId xmlns:a16="http://schemas.microsoft.com/office/drawing/2014/main" id="{0D08D2AD-24AB-4714-AFCA-F7FD7849DE7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2" name="Text 1">
          <a:extLst>
            <a:ext uri="{FF2B5EF4-FFF2-40B4-BE49-F238E27FC236}">
              <a16:creationId xmlns:a16="http://schemas.microsoft.com/office/drawing/2014/main" id="{C4D9AEA4-0582-4F4D-91BF-E33EF6A2108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3" name="Text 2">
          <a:extLst>
            <a:ext uri="{FF2B5EF4-FFF2-40B4-BE49-F238E27FC236}">
              <a16:creationId xmlns:a16="http://schemas.microsoft.com/office/drawing/2014/main" id="{13F96178-28A9-48DE-A35E-D2E7DA00766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4" name="Text 3">
          <a:extLst>
            <a:ext uri="{FF2B5EF4-FFF2-40B4-BE49-F238E27FC236}">
              <a16:creationId xmlns:a16="http://schemas.microsoft.com/office/drawing/2014/main" id="{13C96CE8-B9FD-4CF7-8941-4D82458A315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5" name="Text 4">
          <a:extLst>
            <a:ext uri="{FF2B5EF4-FFF2-40B4-BE49-F238E27FC236}">
              <a16:creationId xmlns:a16="http://schemas.microsoft.com/office/drawing/2014/main" id="{CC0220A7-36BF-4EE2-8112-FF2BCD18DCC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6" name="Text 5">
          <a:extLst>
            <a:ext uri="{FF2B5EF4-FFF2-40B4-BE49-F238E27FC236}">
              <a16:creationId xmlns:a16="http://schemas.microsoft.com/office/drawing/2014/main" id="{AB564738-DC32-4128-ABEA-6882459289A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7" name="Text 6">
          <a:extLst>
            <a:ext uri="{FF2B5EF4-FFF2-40B4-BE49-F238E27FC236}">
              <a16:creationId xmlns:a16="http://schemas.microsoft.com/office/drawing/2014/main" id="{BA216510-3413-40BB-BE2E-E129177520F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8" name="Text 7">
          <a:extLst>
            <a:ext uri="{FF2B5EF4-FFF2-40B4-BE49-F238E27FC236}">
              <a16:creationId xmlns:a16="http://schemas.microsoft.com/office/drawing/2014/main" id="{731599DE-76DA-4A5C-A550-E599AA069DF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89" name="Text 8">
          <a:extLst>
            <a:ext uri="{FF2B5EF4-FFF2-40B4-BE49-F238E27FC236}">
              <a16:creationId xmlns:a16="http://schemas.microsoft.com/office/drawing/2014/main" id="{B2B4B3EE-57C5-46B3-B07C-0279F577ED8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0" name="Text 9">
          <a:extLst>
            <a:ext uri="{FF2B5EF4-FFF2-40B4-BE49-F238E27FC236}">
              <a16:creationId xmlns:a16="http://schemas.microsoft.com/office/drawing/2014/main" id="{3823BB0F-E103-4F22-84EA-A8DFDC877C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1" name="Text 10">
          <a:extLst>
            <a:ext uri="{FF2B5EF4-FFF2-40B4-BE49-F238E27FC236}">
              <a16:creationId xmlns:a16="http://schemas.microsoft.com/office/drawing/2014/main" id="{9304864D-6AC8-4AFF-A93C-8A23CFEFA83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2" name="Text 11">
          <a:extLst>
            <a:ext uri="{FF2B5EF4-FFF2-40B4-BE49-F238E27FC236}">
              <a16:creationId xmlns:a16="http://schemas.microsoft.com/office/drawing/2014/main" id="{1B345F93-47DC-4C8D-B323-33424C2CEE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3" name="Text 12">
          <a:extLst>
            <a:ext uri="{FF2B5EF4-FFF2-40B4-BE49-F238E27FC236}">
              <a16:creationId xmlns:a16="http://schemas.microsoft.com/office/drawing/2014/main" id="{BA7C4D49-F0BD-4EE5-9651-B91DD7AC299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4" name="Text 13">
          <a:extLst>
            <a:ext uri="{FF2B5EF4-FFF2-40B4-BE49-F238E27FC236}">
              <a16:creationId xmlns:a16="http://schemas.microsoft.com/office/drawing/2014/main" id="{6C174160-7B4E-432E-9845-E3ED4A9445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5" name="Text 14">
          <a:extLst>
            <a:ext uri="{FF2B5EF4-FFF2-40B4-BE49-F238E27FC236}">
              <a16:creationId xmlns:a16="http://schemas.microsoft.com/office/drawing/2014/main" id="{760BAEFC-9106-452A-BAAE-6481ED8E218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6" name="Text 15">
          <a:extLst>
            <a:ext uri="{FF2B5EF4-FFF2-40B4-BE49-F238E27FC236}">
              <a16:creationId xmlns:a16="http://schemas.microsoft.com/office/drawing/2014/main" id="{4590E817-1597-4A28-A03E-0A9DB6236C9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7" name="Text 16">
          <a:extLst>
            <a:ext uri="{FF2B5EF4-FFF2-40B4-BE49-F238E27FC236}">
              <a16:creationId xmlns:a16="http://schemas.microsoft.com/office/drawing/2014/main" id="{62DC85ED-2EA4-48CF-B532-88DFB2867BE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8" name="Text 17">
          <a:extLst>
            <a:ext uri="{FF2B5EF4-FFF2-40B4-BE49-F238E27FC236}">
              <a16:creationId xmlns:a16="http://schemas.microsoft.com/office/drawing/2014/main" id="{89A423C4-F831-48B8-AFF6-E526887A22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199" name="Text 18">
          <a:extLst>
            <a:ext uri="{FF2B5EF4-FFF2-40B4-BE49-F238E27FC236}">
              <a16:creationId xmlns:a16="http://schemas.microsoft.com/office/drawing/2014/main" id="{7ACE3B17-E349-4E15-9BF7-A7CA0F7C445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0" name="Text 19">
          <a:extLst>
            <a:ext uri="{FF2B5EF4-FFF2-40B4-BE49-F238E27FC236}">
              <a16:creationId xmlns:a16="http://schemas.microsoft.com/office/drawing/2014/main" id="{7664747D-CD1B-494B-80E0-097BFD6ED78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1" name="Text 20">
          <a:extLst>
            <a:ext uri="{FF2B5EF4-FFF2-40B4-BE49-F238E27FC236}">
              <a16:creationId xmlns:a16="http://schemas.microsoft.com/office/drawing/2014/main" id="{08BCB72E-9B9A-41FA-8522-B5878BF5854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2" name="Text 21">
          <a:extLst>
            <a:ext uri="{FF2B5EF4-FFF2-40B4-BE49-F238E27FC236}">
              <a16:creationId xmlns:a16="http://schemas.microsoft.com/office/drawing/2014/main" id="{E0BEDD98-479C-499F-9E33-C49CAD176F5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3" name="Text 22">
          <a:extLst>
            <a:ext uri="{FF2B5EF4-FFF2-40B4-BE49-F238E27FC236}">
              <a16:creationId xmlns:a16="http://schemas.microsoft.com/office/drawing/2014/main" id="{042F71B8-73D8-4298-A36B-5A7ED21692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4" name="Text 23">
          <a:extLst>
            <a:ext uri="{FF2B5EF4-FFF2-40B4-BE49-F238E27FC236}">
              <a16:creationId xmlns:a16="http://schemas.microsoft.com/office/drawing/2014/main" id="{05E2D755-AC6E-4535-ABCB-39C0A25BFDF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5" name="Text 24">
          <a:extLst>
            <a:ext uri="{FF2B5EF4-FFF2-40B4-BE49-F238E27FC236}">
              <a16:creationId xmlns:a16="http://schemas.microsoft.com/office/drawing/2014/main" id="{B32BAF4F-D8AA-452C-B50B-ADA61A12FD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6" name="Text 25">
          <a:extLst>
            <a:ext uri="{FF2B5EF4-FFF2-40B4-BE49-F238E27FC236}">
              <a16:creationId xmlns:a16="http://schemas.microsoft.com/office/drawing/2014/main" id="{6AE140B3-1675-4991-8E80-9F3E634C1C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7" name="Text 26">
          <a:extLst>
            <a:ext uri="{FF2B5EF4-FFF2-40B4-BE49-F238E27FC236}">
              <a16:creationId xmlns:a16="http://schemas.microsoft.com/office/drawing/2014/main" id="{6A69D38E-461F-490D-A02B-C2E584E0402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8" name="Text 27">
          <a:extLst>
            <a:ext uri="{FF2B5EF4-FFF2-40B4-BE49-F238E27FC236}">
              <a16:creationId xmlns:a16="http://schemas.microsoft.com/office/drawing/2014/main" id="{2610EEB9-35B6-4981-BD32-270DC34332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09" name="Text 28">
          <a:extLst>
            <a:ext uri="{FF2B5EF4-FFF2-40B4-BE49-F238E27FC236}">
              <a16:creationId xmlns:a16="http://schemas.microsoft.com/office/drawing/2014/main" id="{FDF86051-E495-47A2-8008-6A809E7E337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0" name="Text 29">
          <a:extLst>
            <a:ext uri="{FF2B5EF4-FFF2-40B4-BE49-F238E27FC236}">
              <a16:creationId xmlns:a16="http://schemas.microsoft.com/office/drawing/2014/main" id="{F2877C74-FB7E-48EF-A812-94294538015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1" name="Text 30">
          <a:extLst>
            <a:ext uri="{FF2B5EF4-FFF2-40B4-BE49-F238E27FC236}">
              <a16:creationId xmlns:a16="http://schemas.microsoft.com/office/drawing/2014/main" id="{DB20AFD7-B18E-4EAB-A16A-280464C58B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2" name="Text 31">
          <a:extLst>
            <a:ext uri="{FF2B5EF4-FFF2-40B4-BE49-F238E27FC236}">
              <a16:creationId xmlns:a16="http://schemas.microsoft.com/office/drawing/2014/main" id="{E086EB3B-FD67-4BAE-8352-F24BB96BE4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3" name="Text 32">
          <a:extLst>
            <a:ext uri="{FF2B5EF4-FFF2-40B4-BE49-F238E27FC236}">
              <a16:creationId xmlns:a16="http://schemas.microsoft.com/office/drawing/2014/main" id="{101BDCAD-01AE-495F-A461-AA915D2030C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4" name="Text 33">
          <a:extLst>
            <a:ext uri="{FF2B5EF4-FFF2-40B4-BE49-F238E27FC236}">
              <a16:creationId xmlns:a16="http://schemas.microsoft.com/office/drawing/2014/main" id="{135EBFBE-7753-4063-83DF-44E465275AD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5" name="Text 34">
          <a:extLst>
            <a:ext uri="{FF2B5EF4-FFF2-40B4-BE49-F238E27FC236}">
              <a16:creationId xmlns:a16="http://schemas.microsoft.com/office/drawing/2014/main" id="{638CC5C4-5822-4ECD-BCFC-5F441FE9691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6" name="Text 35">
          <a:extLst>
            <a:ext uri="{FF2B5EF4-FFF2-40B4-BE49-F238E27FC236}">
              <a16:creationId xmlns:a16="http://schemas.microsoft.com/office/drawing/2014/main" id="{97F9CF57-08BB-4D55-A92C-D498388C100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7" name="Text 36">
          <a:extLst>
            <a:ext uri="{FF2B5EF4-FFF2-40B4-BE49-F238E27FC236}">
              <a16:creationId xmlns:a16="http://schemas.microsoft.com/office/drawing/2014/main" id="{8F29CE6D-1200-4E5B-A524-57623813CCB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8" name="Text 37">
          <a:extLst>
            <a:ext uri="{FF2B5EF4-FFF2-40B4-BE49-F238E27FC236}">
              <a16:creationId xmlns:a16="http://schemas.microsoft.com/office/drawing/2014/main" id="{E4F73D86-8726-4F35-ABF3-32958E6D423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19" name="Text 38">
          <a:extLst>
            <a:ext uri="{FF2B5EF4-FFF2-40B4-BE49-F238E27FC236}">
              <a16:creationId xmlns:a16="http://schemas.microsoft.com/office/drawing/2014/main" id="{28F91BF7-4B4E-4A2F-9B87-CC7AFD7E6B2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0" name="Text 39">
          <a:extLst>
            <a:ext uri="{FF2B5EF4-FFF2-40B4-BE49-F238E27FC236}">
              <a16:creationId xmlns:a16="http://schemas.microsoft.com/office/drawing/2014/main" id="{9A2406A6-4B3D-415D-8AA2-8FB4D8DED58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1" name="Text 40">
          <a:extLst>
            <a:ext uri="{FF2B5EF4-FFF2-40B4-BE49-F238E27FC236}">
              <a16:creationId xmlns:a16="http://schemas.microsoft.com/office/drawing/2014/main" id="{5A212B5B-9269-4C9F-9BC9-B7EE8213145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2" name="Text 41">
          <a:extLst>
            <a:ext uri="{FF2B5EF4-FFF2-40B4-BE49-F238E27FC236}">
              <a16:creationId xmlns:a16="http://schemas.microsoft.com/office/drawing/2014/main" id="{2172C5DD-2C99-484C-994F-D25C05A01D6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3" name="Text 42">
          <a:extLst>
            <a:ext uri="{FF2B5EF4-FFF2-40B4-BE49-F238E27FC236}">
              <a16:creationId xmlns:a16="http://schemas.microsoft.com/office/drawing/2014/main" id="{9113A7AA-004D-41D7-B0DB-96020F1B4F8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4" name="Text 1">
          <a:extLst>
            <a:ext uri="{FF2B5EF4-FFF2-40B4-BE49-F238E27FC236}">
              <a16:creationId xmlns:a16="http://schemas.microsoft.com/office/drawing/2014/main" id="{98848D72-47D4-455F-96FE-0D7433BC2A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5" name="Text 2">
          <a:extLst>
            <a:ext uri="{FF2B5EF4-FFF2-40B4-BE49-F238E27FC236}">
              <a16:creationId xmlns:a16="http://schemas.microsoft.com/office/drawing/2014/main" id="{510EA183-EB25-4050-92D7-E21F5DCB1CD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6" name="Text 3">
          <a:extLst>
            <a:ext uri="{FF2B5EF4-FFF2-40B4-BE49-F238E27FC236}">
              <a16:creationId xmlns:a16="http://schemas.microsoft.com/office/drawing/2014/main" id="{FC31C5AA-9EF6-4A68-ADF9-37307C0FAD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7" name="Text 4">
          <a:extLst>
            <a:ext uri="{FF2B5EF4-FFF2-40B4-BE49-F238E27FC236}">
              <a16:creationId xmlns:a16="http://schemas.microsoft.com/office/drawing/2014/main" id="{AB786D66-5F0C-4497-8971-01E02A820A7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8" name="Text 5">
          <a:extLst>
            <a:ext uri="{FF2B5EF4-FFF2-40B4-BE49-F238E27FC236}">
              <a16:creationId xmlns:a16="http://schemas.microsoft.com/office/drawing/2014/main" id="{13D36C51-7271-4EA0-96CD-BFD2E41BAC5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29" name="Text 6">
          <a:extLst>
            <a:ext uri="{FF2B5EF4-FFF2-40B4-BE49-F238E27FC236}">
              <a16:creationId xmlns:a16="http://schemas.microsoft.com/office/drawing/2014/main" id="{C5335FB5-8A5F-408C-A8E6-DF0F277DE4E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0" name="Text 7">
          <a:extLst>
            <a:ext uri="{FF2B5EF4-FFF2-40B4-BE49-F238E27FC236}">
              <a16:creationId xmlns:a16="http://schemas.microsoft.com/office/drawing/2014/main" id="{4E3B4230-979B-4069-A89B-E577B19B56C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1" name="Text 8">
          <a:extLst>
            <a:ext uri="{FF2B5EF4-FFF2-40B4-BE49-F238E27FC236}">
              <a16:creationId xmlns:a16="http://schemas.microsoft.com/office/drawing/2014/main" id="{02444987-70C6-44B0-A82C-EBF3542DF50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2" name="Text 9">
          <a:extLst>
            <a:ext uri="{FF2B5EF4-FFF2-40B4-BE49-F238E27FC236}">
              <a16:creationId xmlns:a16="http://schemas.microsoft.com/office/drawing/2014/main" id="{6618BC01-AA04-4FAF-9A4F-D0982EAE261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3" name="Text 10">
          <a:extLst>
            <a:ext uri="{FF2B5EF4-FFF2-40B4-BE49-F238E27FC236}">
              <a16:creationId xmlns:a16="http://schemas.microsoft.com/office/drawing/2014/main" id="{D8D6F48C-70FB-4A59-A373-BC391207104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4" name="Text 11">
          <a:extLst>
            <a:ext uri="{FF2B5EF4-FFF2-40B4-BE49-F238E27FC236}">
              <a16:creationId xmlns:a16="http://schemas.microsoft.com/office/drawing/2014/main" id="{0D2678FA-0C2E-473D-8429-2CEB55D57B5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5" name="Text 12">
          <a:extLst>
            <a:ext uri="{FF2B5EF4-FFF2-40B4-BE49-F238E27FC236}">
              <a16:creationId xmlns:a16="http://schemas.microsoft.com/office/drawing/2014/main" id="{D39595A5-98C0-4CA0-9168-981B0A8E9E2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6" name="Text 13">
          <a:extLst>
            <a:ext uri="{FF2B5EF4-FFF2-40B4-BE49-F238E27FC236}">
              <a16:creationId xmlns:a16="http://schemas.microsoft.com/office/drawing/2014/main" id="{C75C579B-0D9C-477B-B549-7A4EC92E32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7" name="Text 14">
          <a:extLst>
            <a:ext uri="{FF2B5EF4-FFF2-40B4-BE49-F238E27FC236}">
              <a16:creationId xmlns:a16="http://schemas.microsoft.com/office/drawing/2014/main" id="{60D75519-1DAE-48F8-84C4-EE689C90726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8" name="Text 15">
          <a:extLst>
            <a:ext uri="{FF2B5EF4-FFF2-40B4-BE49-F238E27FC236}">
              <a16:creationId xmlns:a16="http://schemas.microsoft.com/office/drawing/2014/main" id="{66F25277-54B2-4E23-B138-7AA8295DCDE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39" name="Text 16">
          <a:extLst>
            <a:ext uri="{FF2B5EF4-FFF2-40B4-BE49-F238E27FC236}">
              <a16:creationId xmlns:a16="http://schemas.microsoft.com/office/drawing/2014/main" id="{D5AC40BF-8028-4F12-8A0D-9F42F420C9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0" name="Text 17">
          <a:extLst>
            <a:ext uri="{FF2B5EF4-FFF2-40B4-BE49-F238E27FC236}">
              <a16:creationId xmlns:a16="http://schemas.microsoft.com/office/drawing/2014/main" id="{CBA8C0FD-C7D5-4C5C-A32A-76EA77FE53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1" name="Text 18">
          <a:extLst>
            <a:ext uri="{FF2B5EF4-FFF2-40B4-BE49-F238E27FC236}">
              <a16:creationId xmlns:a16="http://schemas.microsoft.com/office/drawing/2014/main" id="{8779322E-F66C-4640-8B3F-EAF6F43A738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2" name="Text 19">
          <a:extLst>
            <a:ext uri="{FF2B5EF4-FFF2-40B4-BE49-F238E27FC236}">
              <a16:creationId xmlns:a16="http://schemas.microsoft.com/office/drawing/2014/main" id="{9AF39C34-8CE3-463F-BE4E-A08C2369A7D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3" name="Text 20">
          <a:extLst>
            <a:ext uri="{FF2B5EF4-FFF2-40B4-BE49-F238E27FC236}">
              <a16:creationId xmlns:a16="http://schemas.microsoft.com/office/drawing/2014/main" id="{60963CBB-5AA5-4C0C-B02A-2CA1F498690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4" name="Text 21">
          <a:extLst>
            <a:ext uri="{FF2B5EF4-FFF2-40B4-BE49-F238E27FC236}">
              <a16:creationId xmlns:a16="http://schemas.microsoft.com/office/drawing/2014/main" id="{A47F6D46-940D-4868-8912-C0E8B5F7C0A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5" name="Text 22">
          <a:extLst>
            <a:ext uri="{FF2B5EF4-FFF2-40B4-BE49-F238E27FC236}">
              <a16:creationId xmlns:a16="http://schemas.microsoft.com/office/drawing/2014/main" id="{49B28603-5ED7-4250-8A55-D9F429274F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6" name="Text 23">
          <a:extLst>
            <a:ext uri="{FF2B5EF4-FFF2-40B4-BE49-F238E27FC236}">
              <a16:creationId xmlns:a16="http://schemas.microsoft.com/office/drawing/2014/main" id="{483B18CC-3592-4372-A0C1-4841BE7B9C6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7" name="Text 24">
          <a:extLst>
            <a:ext uri="{FF2B5EF4-FFF2-40B4-BE49-F238E27FC236}">
              <a16:creationId xmlns:a16="http://schemas.microsoft.com/office/drawing/2014/main" id="{E33E99BF-409C-4852-9EB3-6722502202A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8" name="Text 25">
          <a:extLst>
            <a:ext uri="{FF2B5EF4-FFF2-40B4-BE49-F238E27FC236}">
              <a16:creationId xmlns:a16="http://schemas.microsoft.com/office/drawing/2014/main" id="{73718371-130D-46BD-A3D2-48124155059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49" name="Text 26">
          <a:extLst>
            <a:ext uri="{FF2B5EF4-FFF2-40B4-BE49-F238E27FC236}">
              <a16:creationId xmlns:a16="http://schemas.microsoft.com/office/drawing/2014/main" id="{21615AF0-8229-4F33-97CD-F1280B9E2ED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0" name="Text 27">
          <a:extLst>
            <a:ext uri="{FF2B5EF4-FFF2-40B4-BE49-F238E27FC236}">
              <a16:creationId xmlns:a16="http://schemas.microsoft.com/office/drawing/2014/main" id="{DDA36B66-98C1-4B64-8693-F108DA0E316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1" name="Text 28">
          <a:extLst>
            <a:ext uri="{FF2B5EF4-FFF2-40B4-BE49-F238E27FC236}">
              <a16:creationId xmlns:a16="http://schemas.microsoft.com/office/drawing/2014/main" id="{53A8D19F-76D0-4ADE-88F3-75AB9B80E24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2" name="Text 29">
          <a:extLst>
            <a:ext uri="{FF2B5EF4-FFF2-40B4-BE49-F238E27FC236}">
              <a16:creationId xmlns:a16="http://schemas.microsoft.com/office/drawing/2014/main" id="{27FBEB78-9B93-47BF-B677-0F5F62F5D6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3" name="Text 30">
          <a:extLst>
            <a:ext uri="{FF2B5EF4-FFF2-40B4-BE49-F238E27FC236}">
              <a16:creationId xmlns:a16="http://schemas.microsoft.com/office/drawing/2014/main" id="{4A803EC1-9FCC-4CAC-AC1B-15B204DE81C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4" name="Text 31">
          <a:extLst>
            <a:ext uri="{FF2B5EF4-FFF2-40B4-BE49-F238E27FC236}">
              <a16:creationId xmlns:a16="http://schemas.microsoft.com/office/drawing/2014/main" id="{A34D7EBC-FDD2-4D17-B6D7-4C671A497E3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5" name="Text 32">
          <a:extLst>
            <a:ext uri="{FF2B5EF4-FFF2-40B4-BE49-F238E27FC236}">
              <a16:creationId xmlns:a16="http://schemas.microsoft.com/office/drawing/2014/main" id="{8043A318-4928-4BFA-B537-765991E4064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6" name="Text 33">
          <a:extLst>
            <a:ext uri="{FF2B5EF4-FFF2-40B4-BE49-F238E27FC236}">
              <a16:creationId xmlns:a16="http://schemas.microsoft.com/office/drawing/2014/main" id="{19591918-D6D9-403E-8708-58D23BAF0F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7" name="Text 34">
          <a:extLst>
            <a:ext uri="{FF2B5EF4-FFF2-40B4-BE49-F238E27FC236}">
              <a16:creationId xmlns:a16="http://schemas.microsoft.com/office/drawing/2014/main" id="{2E09D693-271D-4A5A-A688-5AE42096797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8" name="Text 35">
          <a:extLst>
            <a:ext uri="{FF2B5EF4-FFF2-40B4-BE49-F238E27FC236}">
              <a16:creationId xmlns:a16="http://schemas.microsoft.com/office/drawing/2014/main" id="{3272A2B0-AEDC-4B6F-9C9C-FBBE7CF8B33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59" name="Text 36">
          <a:extLst>
            <a:ext uri="{FF2B5EF4-FFF2-40B4-BE49-F238E27FC236}">
              <a16:creationId xmlns:a16="http://schemas.microsoft.com/office/drawing/2014/main" id="{F6B1C131-156D-4E28-93EB-85133C5B26B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0" name="Text 37">
          <a:extLst>
            <a:ext uri="{FF2B5EF4-FFF2-40B4-BE49-F238E27FC236}">
              <a16:creationId xmlns:a16="http://schemas.microsoft.com/office/drawing/2014/main" id="{A96E341A-245D-413E-BB85-8950E124CBA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1" name="Text 38">
          <a:extLst>
            <a:ext uri="{FF2B5EF4-FFF2-40B4-BE49-F238E27FC236}">
              <a16:creationId xmlns:a16="http://schemas.microsoft.com/office/drawing/2014/main" id="{909EB36D-C6F4-47FF-B029-8DAED5BAFF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2" name="Text 39">
          <a:extLst>
            <a:ext uri="{FF2B5EF4-FFF2-40B4-BE49-F238E27FC236}">
              <a16:creationId xmlns:a16="http://schemas.microsoft.com/office/drawing/2014/main" id="{CDC4D6A8-E020-4AAD-8641-5DFB30D3912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3" name="Text 40">
          <a:extLst>
            <a:ext uri="{FF2B5EF4-FFF2-40B4-BE49-F238E27FC236}">
              <a16:creationId xmlns:a16="http://schemas.microsoft.com/office/drawing/2014/main" id="{01FD08DD-C9F1-4918-AB1A-0373210F52E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4" name="Text 41">
          <a:extLst>
            <a:ext uri="{FF2B5EF4-FFF2-40B4-BE49-F238E27FC236}">
              <a16:creationId xmlns:a16="http://schemas.microsoft.com/office/drawing/2014/main" id="{6228CAE3-3577-4407-B7B9-3BFF706273E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5" name="Text 42">
          <a:extLst>
            <a:ext uri="{FF2B5EF4-FFF2-40B4-BE49-F238E27FC236}">
              <a16:creationId xmlns:a16="http://schemas.microsoft.com/office/drawing/2014/main" id="{8EEDFFCD-CE62-460A-8DC5-D15D7741D80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6" name="Text 1">
          <a:extLst>
            <a:ext uri="{FF2B5EF4-FFF2-40B4-BE49-F238E27FC236}">
              <a16:creationId xmlns:a16="http://schemas.microsoft.com/office/drawing/2014/main" id="{AB1DB6ED-BDA1-42B0-B1E8-99A285AB745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7" name="Text 2">
          <a:extLst>
            <a:ext uri="{FF2B5EF4-FFF2-40B4-BE49-F238E27FC236}">
              <a16:creationId xmlns:a16="http://schemas.microsoft.com/office/drawing/2014/main" id="{6509BD6F-4170-4A61-B2F6-7E4CBE03750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8" name="Text 3">
          <a:extLst>
            <a:ext uri="{FF2B5EF4-FFF2-40B4-BE49-F238E27FC236}">
              <a16:creationId xmlns:a16="http://schemas.microsoft.com/office/drawing/2014/main" id="{06E5646A-6DBC-4B49-A7C1-59444113E9D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69" name="Text 4">
          <a:extLst>
            <a:ext uri="{FF2B5EF4-FFF2-40B4-BE49-F238E27FC236}">
              <a16:creationId xmlns:a16="http://schemas.microsoft.com/office/drawing/2014/main" id="{DFF1857E-FE4F-41AE-BCDD-50A66A1DC2D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0" name="Text 5">
          <a:extLst>
            <a:ext uri="{FF2B5EF4-FFF2-40B4-BE49-F238E27FC236}">
              <a16:creationId xmlns:a16="http://schemas.microsoft.com/office/drawing/2014/main" id="{68AC8554-0DF1-41ED-872B-EA63A117DD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1" name="Text 6">
          <a:extLst>
            <a:ext uri="{FF2B5EF4-FFF2-40B4-BE49-F238E27FC236}">
              <a16:creationId xmlns:a16="http://schemas.microsoft.com/office/drawing/2014/main" id="{D4FCFA24-D8BE-4A47-B66F-8BA7528861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2" name="Text 7">
          <a:extLst>
            <a:ext uri="{FF2B5EF4-FFF2-40B4-BE49-F238E27FC236}">
              <a16:creationId xmlns:a16="http://schemas.microsoft.com/office/drawing/2014/main" id="{C1438342-EE7C-4D53-8DB4-28DD1F80A2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3" name="Text 8">
          <a:extLst>
            <a:ext uri="{FF2B5EF4-FFF2-40B4-BE49-F238E27FC236}">
              <a16:creationId xmlns:a16="http://schemas.microsoft.com/office/drawing/2014/main" id="{E6B82DAE-4E62-453D-A07E-0E19400D19F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4" name="Text 9">
          <a:extLst>
            <a:ext uri="{FF2B5EF4-FFF2-40B4-BE49-F238E27FC236}">
              <a16:creationId xmlns:a16="http://schemas.microsoft.com/office/drawing/2014/main" id="{DC7F5207-1A2C-4AEE-9448-AE77BD51EBB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5" name="Text 10">
          <a:extLst>
            <a:ext uri="{FF2B5EF4-FFF2-40B4-BE49-F238E27FC236}">
              <a16:creationId xmlns:a16="http://schemas.microsoft.com/office/drawing/2014/main" id="{2DE11EC2-1295-42E5-B9C1-DA4396A2B65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6" name="Text 11">
          <a:extLst>
            <a:ext uri="{FF2B5EF4-FFF2-40B4-BE49-F238E27FC236}">
              <a16:creationId xmlns:a16="http://schemas.microsoft.com/office/drawing/2014/main" id="{0F3F0E73-65B2-4384-8B67-E39CDFB5EEE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7" name="Text 12">
          <a:extLst>
            <a:ext uri="{FF2B5EF4-FFF2-40B4-BE49-F238E27FC236}">
              <a16:creationId xmlns:a16="http://schemas.microsoft.com/office/drawing/2014/main" id="{91456D5B-AB30-45D7-AB3F-F9CCD5608FC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8" name="Text 13">
          <a:extLst>
            <a:ext uri="{FF2B5EF4-FFF2-40B4-BE49-F238E27FC236}">
              <a16:creationId xmlns:a16="http://schemas.microsoft.com/office/drawing/2014/main" id="{D4BBF8F9-D205-49DD-8E25-831DFC8AF8B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79" name="Text 14">
          <a:extLst>
            <a:ext uri="{FF2B5EF4-FFF2-40B4-BE49-F238E27FC236}">
              <a16:creationId xmlns:a16="http://schemas.microsoft.com/office/drawing/2014/main" id="{8179F37D-3DD2-4267-9BFE-FFC1D2A0BD3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0" name="Text 15">
          <a:extLst>
            <a:ext uri="{FF2B5EF4-FFF2-40B4-BE49-F238E27FC236}">
              <a16:creationId xmlns:a16="http://schemas.microsoft.com/office/drawing/2014/main" id="{AF3B95C9-B829-41BE-A60F-6440D0D5CB0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1" name="Text 16">
          <a:extLst>
            <a:ext uri="{FF2B5EF4-FFF2-40B4-BE49-F238E27FC236}">
              <a16:creationId xmlns:a16="http://schemas.microsoft.com/office/drawing/2014/main" id="{524BAC81-A9AF-4F3E-930A-A9A8D159732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2" name="Text 17">
          <a:extLst>
            <a:ext uri="{FF2B5EF4-FFF2-40B4-BE49-F238E27FC236}">
              <a16:creationId xmlns:a16="http://schemas.microsoft.com/office/drawing/2014/main" id="{5AB28DA5-7F65-4E0E-93F4-354D82FC166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3" name="Text 18">
          <a:extLst>
            <a:ext uri="{FF2B5EF4-FFF2-40B4-BE49-F238E27FC236}">
              <a16:creationId xmlns:a16="http://schemas.microsoft.com/office/drawing/2014/main" id="{810FABF5-C0EB-436D-BEA4-74F0CEEA9AE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4" name="Text 19">
          <a:extLst>
            <a:ext uri="{FF2B5EF4-FFF2-40B4-BE49-F238E27FC236}">
              <a16:creationId xmlns:a16="http://schemas.microsoft.com/office/drawing/2014/main" id="{30DF2C78-D23C-4C30-816A-CEE478B666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5" name="Text 20">
          <a:extLst>
            <a:ext uri="{FF2B5EF4-FFF2-40B4-BE49-F238E27FC236}">
              <a16:creationId xmlns:a16="http://schemas.microsoft.com/office/drawing/2014/main" id="{F2577834-E016-4EF8-9409-C21884E71A2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6" name="Text 21">
          <a:extLst>
            <a:ext uri="{FF2B5EF4-FFF2-40B4-BE49-F238E27FC236}">
              <a16:creationId xmlns:a16="http://schemas.microsoft.com/office/drawing/2014/main" id="{65F3CA6D-9FFE-43F6-8C35-49F2E38F012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7" name="Text 22">
          <a:extLst>
            <a:ext uri="{FF2B5EF4-FFF2-40B4-BE49-F238E27FC236}">
              <a16:creationId xmlns:a16="http://schemas.microsoft.com/office/drawing/2014/main" id="{5DF14A30-A2D3-405E-B502-30896589AC3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8" name="Text 23">
          <a:extLst>
            <a:ext uri="{FF2B5EF4-FFF2-40B4-BE49-F238E27FC236}">
              <a16:creationId xmlns:a16="http://schemas.microsoft.com/office/drawing/2014/main" id="{7A4D637F-C219-4BA7-8FA1-567FD778D2D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89" name="Text 24">
          <a:extLst>
            <a:ext uri="{FF2B5EF4-FFF2-40B4-BE49-F238E27FC236}">
              <a16:creationId xmlns:a16="http://schemas.microsoft.com/office/drawing/2014/main" id="{68001DE7-9FCF-4A26-AE60-B49073BFB2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0" name="Text 25">
          <a:extLst>
            <a:ext uri="{FF2B5EF4-FFF2-40B4-BE49-F238E27FC236}">
              <a16:creationId xmlns:a16="http://schemas.microsoft.com/office/drawing/2014/main" id="{F8EF687E-8D56-4DAB-B56B-9EFE7E67D06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1" name="Text 26">
          <a:extLst>
            <a:ext uri="{FF2B5EF4-FFF2-40B4-BE49-F238E27FC236}">
              <a16:creationId xmlns:a16="http://schemas.microsoft.com/office/drawing/2014/main" id="{2DF53FA2-BBBF-47BE-A248-DA8B98A3F1A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2" name="Text 27">
          <a:extLst>
            <a:ext uri="{FF2B5EF4-FFF2-40B4-BE49-F238E27FC236}">
              <a16:creationId xmlns:a16="http://schemas.microsoft.com/office/drawing/2014/main" id="{BBA87DDC-E6AE-4579-A319-7BB7ED426D7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3" name="Text 28">
          <a:extLst>
            <a:ext uri="{FF2B5EF4-FFF2-40B4-BE49-F238E27FC236}">
              <a16:creationId xmlns:a16="http://schemas.microsoft.com/office/drawing/2014/main" id="{4A959286-3863-4097-9D1B-DA7F92ACA4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4" name="Text 29">
          <a:extLst>
            <a:ext uri="{FF2B5EF4-FFF2-40B4-BE49-F238E27FC236}">
              <a16:creationId xmlns:a16="http://schemas.microsoft.com/office/drawing/2014/main" id="{C3C13FF6-C630-4544-880F-DA206E226D7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5" name="Text 30">
          <a:extLst>
            <a:ext uri="{FF2B5EF4-FFF2-40B4-BE49-F238E27FC236}">
              <a16:creationId xmlns:a16="http://schemas.microsoft.com/office/drawing/2014/main" id="{A726B044-FA73-4B60-B151-5C63C2C6453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6" name="Text 31">
          <a:extLst>
            <a:ext uri="{FF2B5EF4-FFF2-40B4-BE49-F238E27FC236}">
              <a16:creationId xmlns:a16="http://schemas.microsoft.com/office/drawing/2014/main" id="{C76C9DB2-A331-448B-9688-512E6515F85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7" name="Text 32">
          <a:extLst>
            <a:ext uri="{FF2B5EF4-FFF2-40B4-BE49-F238E27FC236}">
              <a16:creationId xmlns:a16="http://schemas.microsoft.com/office/drawing/2014/main" id="{79F8C98B-AD22-4673-9221-1AF074A615D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8" name="Text 33">
          <a:extLst>
            <a:ext uri="{FF2B5EF4-FFF2-40B4-BE49-F238E27FC236}">
              <a16:creationId xmlns:a16="http://schemas.microsoft.com/office/drawing/2014/main" id="{0FAF26CA-73B9-4F31-BC50-E9B404610DE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299" name="Text 34">
          <a:extLst>
            <a:ext uri="{FF2B5EF4-FFF2-40B4-BE49-F238E27FC236}">
              <a16:creationId xmlns:a16="http://schemas.microsoft.com/office/drawing/2014/main" id="{101664D5-AAB9-467B-BFBE-21192044E1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0" name="Text 35">
          <a:extLst>
            <a:ext uri="{FF2B5EF4-FFF2-40B4-BE49-F238E27FC236}">
              <a16:creationId xmlns:a16="http://schemas.microsoft.com/office/drawing/2014/main" id="{6D09B032-B054-4479-8E6D-1DE8A598FA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1" name="Text 36">
          <a:extLst>
            <a:ext uri="{FF2B5EF4-FFF2-40B4-BE49-F238E27FC236}">
              <a16:creationId xmlns:a16="http://schemas.microsoft.com/office/drawing/2014/main" id="{4CB8FADE-7A00-42F8-8C24-DCA660940E1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2" name="Text 37">
          <a:extLst>
            <a:ext uri="{FF2B5EF4-FFF2-40B4-BE49-F238E27FC236}">
              <a16:creationId xmlns:a16="http://schemas.microsoft.com/office/drawing/2014/main" id="{B2FE6C1D-23B6-4A5C-B34C-695FA08DAF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3" name="Text 38">
          <a:extLst>
            <a:ext uri="{FF2B5EF4-FFF2-40B4-BE49-F238E27FC236}">
              <a16:creationId xmlns:a16="http://schemas.microsoft.com/office/drawing/2014/main" id="{5517ADFF-0944-46D7-9C16-4C1948979F7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4" name="Text 39">
          <a:extLst>
            <a:ext uri="{FF2B5EF4-FFF2-40B4-BE49-F238E27FC236}">
              <a16:creationId xmlns:a16="http://schemas.microsoft.com/office/drawing/2014/main" id="{0DFC1377-4D14-4871-8A4F-440D048847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5" name="Text 40">
          <a:extLst>
            <a:ext uri="{FF2B5EF4-FFF2-40B4-BE49-F238E27FC236}">
              <a16:creationId xmlns:a16="http://schemas.microsoft.com/office/drawing/2014/main" id="{44BD4D6F-CCE9-4A8F-9141-F63EC32673C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6" name="Text 41">
          <a:extLst>
            <a:ext uri="{FF2B5EF4-FFF2-40B4-BE49-F238E27FC236}">
              <a16:creationId xmlns:a16="http://schemas.microsoft.com/office/drawing/2014/main" id="{8B1FD519-53A9-4166-8107-E2CA1E592C7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7" name="Text 42">
          <a:extLst>
            <a:ext uri="{FF2B5EF4-FFF2-40B4-BE49-F238E27FC236}">
              <a16:creationId xmlns:a16="http://schemas.microsoft.com/office/drawing/2014/main" id="{E93DFA08-DA8B-4A49-BA8C-19C6036F89D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8" name="Text 1">
          <a:extLst>
            <a:ext uri="{FF2B5EF4-FFF2-40B4-BE49-F238E27FC236}">
              <a16:creationId xmlns:a16="http://schemas.microsoft.com/office/drawing/2014/main" id="{1A79EBC2-75E8-43A4-A201-399541BC2CC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09" name="Text 2">
          <a:extLst>
            <a:ext uri="{FF2B5EF4-FFF2-40B4-BE49-F238E27FC236}">
              <a16:creationId xmlns:a16="http://schemas.microsoft.com/office/drawing/2014/main" id="{6FD30D0E-BB51-45D1-BEAF-5EC0A3B71FD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0" name="Text 3">
          <a:extLst>
            <a:ext uri="{FF2B5EF4-FFF2-40B4-BE49-F238E27FC236}">
              <a16:creationId xmlns:a16="http://schemas.microsoft.com/office/drawing/2014/main" id="{25E13230-EEFC-43C5-B631-088295FCBB6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1" name="Text 4">
          <a:extLst>
            <a:ext uri="{FF2B5EF4-FFF2-40B4-BE49-F238E27FC236}">
              <a16:creationId xmlns:a16="http://schemas.microsoft.com/office/drawing/2014/main" id="{5D7DCC45-37B2-49E1-B506-F9A687E123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2" name="Text 5">
          <a:extLst>
            <a:ext uri="{FF2B5EF4-FFF2-40B4-BE49-F238E27FC236}">
              <a16:creationId xmlns:a16="http://schemas.microsoft.com/office/drawing/2014/main" id="{907882BF-1920-41EF-A430-579992F474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3" name="Text 6">
          <a:extLst>
            <a:ext uri="{FF2B5EF4-FFF2-40B4-BE49-F238E27FC236}">
              <a16:creationId xmlns:a16="http://schemas.microsoft.com/office/drawing/2014/main" id="{BD506CBB-8C4D-4C9A-9B4A-7598A1F9A8F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4" name="Text 7">
          <a:extLst>
            <a:ext uri="{FF2B5EF4-FFF2-40B4-BE49-F238E27FC236}">
              <a16:creationId xmlns:a16="http://schemas.microsoft.com/office/drawing/2014/main" id="{63C80487-28A2-4BA7-BDAF-FC0B94C236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5" name="Text 8">
          <a:extLst>
            <a:ext uri="{FF2B5EF4-FFF2-40B4-BE49-F238E27FC236}">
              <a16:creationId xmlns:a16="http://schemas.microsoft.com/office/drawing/2014/main" id="{9FAE65ED-EE08-4F4F-AC93-47D0376F6AC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6" name="Text 9">
          <a:extLst>
            <a:ext uri="{FF2B5EF4-FFF2-40B4-BE49-F238E27FC236}">
              <a16:creationId xmlns:a16="http://schemas.microsoft.com/office/drawing/2014/main" id="{A46FB5EA-6534-47F4-B078-2A6C926E8C9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7" name="Text 10">
          <a:extLst>
            <a:ext uri="{FF2B5EF4-FFF2-40B4-BE49-F238E27FC236}">
              <a16:creationId xmlns:a16="http://schemas.microsoft.com/office/drawing/2014/main" id="{EB9682C6-8F4C-41C7-82C0-0B5DB18DF0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8" name="Text 11">
          <a:extLst>
            <a:ext uri="{FF2B5EF4-FFF2-40B4-BE49-F238E27FC236}">
              <a16:creationId xmlns:a16="http://schemas.microsoft.com/office/drawing/2014/main" id="{757055A8-3F74-4B01-9E36-94D89E9550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19" name="Text 12">
          <a:extLst>
            <a:ext uri="{FF2B5EF4-FFF2-40B4-BE49-F238E27FC236}">
              <a16:creationId xmlns:a16="http://schemas.microsoft.com/office/drawing/2014/main" id="{DAF715E4-72BA-413A-B432-A9C9C21EBF7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0" name="Text 13">
          <a:extLst>
            <a:ext uri="{FF2B5EF4-FFF2-40B4-BE49-F238E27FC236}">
              <a16:creationId xmlns:a16="http://schemas.microsoft.com/office/drawing/2014/main" id="{FCEFDED0-7D4F-4482-B6E0-65C3A8E725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1" name="Text 14">
          <a:extLst>
            <a:ext uri="{FF2B5EF4-FFF2-40B4-BE49-F238E27FC236}">
              <a16:creationId xmlns:a16="http://schemas.microsoft.com/office/drawing/2014/main" id="{5F4BD0F4-CF6D-4F41-A072-5A06985A5C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2" name="Text 15">
          <a:extLst>
            <a:ext uri="{FF2B5EF4-FFF2-40B4-BE49-F238E27FC236}">
              <a16:creationId xmlns:a16="http://schemas.microsoft.com/office/drawing/2014/main" id="{923EAEBC-898E-450F-95E1-FB69C7F4475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3" name="Text 16">
          <a:extLst>
            <a:ext uri="{FF2B5EF4-FFF2-40B4-BE49-F238E27FC236}">
              <a16:creationId xmlns:a16="http://schemas.microsoft.com/office/drawing/2014/main" id="{4FE2E222-5CF7-4382-9C6A-8E3B4EE93CE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4" name="Text 17">
          <a:extLst>
            <a:ext uri="{FF2B5EF4-FFF2-40B4-BE49-F238E27FC236}">
              <a16:creationId xmlns:a16="http://schemas.microsoft.com/office/drawing/2014/main" id="{63109594-095E-4B6A-B765-135BF77E670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5" name="Text 18">
          <a:extLst>
            <a:ext uri="{FF2B5EF4-FFF2-40B4-BE49-F238E27FC236}">
              <a16:creationId xmlns:a16="http://schemas.microsoft.com/office/drawing/2014/main" id="{12801572-7793-4A31-B396-7E4FCE8A722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6" name="Text 19">
          <a:extLst>
            <a:ext uri="{FF2B5EF4-FFF2-40B4-BE49-F238E27FC236}">
              <a16:creationId xmlns:a16="http://schemas.microsoft.com/office/drawing/2014/main" id="{95E87070-2549-48F7-819B-91D5B58E0DF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7" name="Text 20">
          <a:extLst>
            <a:ext uri="{FF2B5EF4-FFF2-40B4-BE49-F238E27FC236}">
              <a16:creationId xmlns:a16="http://schemas.microsoft.com/office/drawing/2014/main" id="{A88444D7-3698-406E-BD64-8E983092F8D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8" name="Text 21">
          <a:extLst>
            <a:ext uri="{FF2B5EF4-FFF2-40B4-BE49-F238E27FC236}">
              <a16:creationId xmlns:a16="http://schemas.microsoft.com/office/drawing/2014/main" id="{5C5CD4D5-FDDF-463C-9A5A-A8214DCEED8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29" name="Text 22">
          <a:extLst>
            <a:ext uri="{FF2B5EF4-FFF2-40B4-BE49-F238E27FC236}">
              <a16:creationId xmlns:a16="http://schemas.microsoft.com/office/drawing/2014/main" id="{A033ADA3-65C9-4CB0-BE26-4654B948F2B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0" name="Text 23">
          <a:extLst>
            <a:ext uri="{FF2B5EF4-FFF2-40B4-BE49-F238E27FC236}">
              <a16:creationId xmlns:a16="http://schemas.microsoft.com/office/drawing/2014/main" id="{E342A0CB-42E5-4866-BA16-660534F5975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1" name="Text 24">
          <a:extLst>
            <a:ext uri="{FF2B5EF4-FFF2-40B4-BE49-F238E27FC236}">
              <a16:creationId xmlns:a16="http://schemas.microsoft.com/office/drawing/2014/main" id="{D9A0629E-7948-4C05-9477-5270666A3E3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2" name="Text 25">
          <a:extLst>
            <a:ext uri="{FF2B5EF4-FFF2-40B4-BE49-F238E27FC236}">
              <a16:creationId xmlns:a16="http://schemas.microsoft.com/office/drawing/2014/main" id="{04B96B8E-048E-464B-AA63-EAD3E871AF6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3" name="Text 26">
          <a:extLst>
            <a:ext uri="{FF2B5EF4-FFF2-40B4-BE49-F238E27FC236}">
              <a16:creationId xmlns:a16="http://schemas.microsoft.com/office/drawing/2014/main" id="{128636A5-0165-4C48-A64B-7B1692E87C2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4" name="Text 27">
          <a:extLst>
            <a:ext uri="{FF2B5EF4-FFF2-40B4-BE49-F238E27FC236}">
              <a16:creationId xmlns:a16="http://schemas.microsoft.com/office/drawing/2014/main" id="{3CE1EB79-9092-41E6-9606-9F25EC372A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5" name="Text 28">
          <a:extLst>
            <a:ext uri="{FF2B5EF4-FFF2-40B4-BE49-F238E27FC236}">
              <a16:creationId xmlns:a16="http://schemas.microsoft.com/office/drawing/2014/main" id="{3439BD3B-6383-4EA4-BC69-F364B4A478B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6" name="Text 29">
          <a:extLst>
            <a:ext uri="{FF2B5EF4-FFF2-40B4-BE49-F238E27FC236}">
              <a16:creationId xmlns:a16="http://schemas.microsoft.com/office/drawing/2014/main" id="{5F00C376-3667-4EB2-87F2-0C0795AA66C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7" name="Text 30">
          <a:extLst>
            <a:ext uri="{FF2B5EF4-FFF2-40B4-BE49-F238E27FC236}">
              <a16:creationId xmlns:a16="http://schemas.microsoft.com/office/drawing/2014/main" id="{DEDCE00E-D607-4872-8006-B38FF687956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8" name="Text 31">
          <a:extLst>
            <a:ext uri="{FF2B5EF4-FFF2-40B4-BE49-F238E27FC236}">
              <a16:creationId xmlns:a16="http://schemas.microsoft.com/office/drawing/2014/main" id="{CB96F32F-3E95-4907-9160-1C4FB5E0B83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39" name="Text 32">
          <a:extLst>
            <a:ext uri="{FF2B5EF4-FFF2-40B4-BE49-F238E27FC236}">
              <a16:creationId xmlns:a16="http://schemas.microsoft.com/office/drawing/2014/main" id="{3656164E-C158-4CE0-AE82-86E6FCD9BDD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0" name="Text 33">
          <a:extLst>
            <a:ext uri="{FF2B5EF4-FFF2-40B4-BE49-F238E27FC236}">
              <a16:creationId xmlns:a16="http://schemas.microsoft.com/office/drawing/2014/main" id="{5C54BEC9-3F08-4F06-829C-596ADEFF681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1" name="Text 34">
          <a:extLst>
            <a:ext uri="{FF2B5EF4-FFF2-40B4-BE49-F238E27FC236}">
              <a16:creationId xmlns:a16="http://schemas.microsoft.com/office/drawing/2014/main" id="{7AAA9397-1219-446B-A578-0BB334DBE6A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2" name="Text 35">
          <a:extLst>
            <a:ext uri="{FF2B5EF4-FFF2-40B4-BE49-F238E27FC236}">
              <a16:creationId xmlns:a16="http://schemas.microsoft.com/office/drawing/2014/main" id="{B7E59BCB-5C66-4D7D-812B-2EDB4EB54E8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3" name="Text 36">
          <a:extLst>
            <a:ext uri="{FF2B5EF4-FFF2-40B4-BE49-F238E27FC236}">
              <a16:creationId xmlns:a16="http://schemas.microsoft.com/office/drawing/2014/main" id="{517ADB0F-F1D2-4AF3-BF8B-353FAC79A0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4" name="Text 37">
          <a:extLst>
            <a:ext uri="{FF2B5EF4-FFF2-40B4-BE49-F238E27FC236}">
              <a16:creationId xmlns:a16="http://schemas.microsoft.com/office/drawing/2014/main" id="{D8B16720-3C6A-40B1-98DE-4631F86CFE3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5" name="Text 38">
          <a:extLst>
            <a:ext uri="{FF2B5EF4-FFF2-40B4-BE49-F238E27FC236}">
              <a16:creationId xmlns:a16="http://schemas.microsoft.com/office/drawing/2014/main" id="{5235D76C-12F8-4594-9F4F-E0585C0699C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6" name="Text 39">
          <a:extLst>
            <a:ext uri="{FF2B5EF4-FFF2-40B4-BE49-F238E27FC236}">
              <a16:creationId xmlns:a16="http://schemas.microsoft.com/office/drawing/2014/main" id="{785BBA0B-5E33-4C2C-88B9-0854A3808F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7" name="Text 40">
          <a:extLst>
            <a:ext uri="{FF2B5EF4-FFF2-40B4-BE49-F238E27FC236}">
              <a16:creationId xmlns:a16="http://schemas.microsoft.com/office/drawing/2014/main" id="{74735CC6-77CE-4A9E-8E8A-AFEF7A0D86F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8" name="Text 41">
          <a:extLst>
            <a:ext uri="{FF2B5EF4-FFF2-40B4-BE49-F238E27FC236}">
              <a16:creationId xmlns:a16="http://schemas.microsoft.com/office/drawing/2014/main" id="{65E8DD70-564F-4805-85C2-B371D7845C5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49" name="Text 42">
          <a:extLst>
            <a:ext uri="{FF2B5EF4-FFF2-40B4-BE49-F238E27FC236}">
              <a16:creationId xmlns:a16="http://schemas.microsoft.com/office/drawing/2014/main" id="{3E5A95D8-CA6D-46B7-A161-6E6BB2BAECD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0" name="Text 1">
          <a:extLst>
            <a:ext uri="{FF2B5EF4-FFF2-40B4-BE49-F238E27FC236}">
              <a16:creationId xmlns:a16="http://schemas.microsoft.com/office/drawing/2014/main" id="{3615EC19-08C0-4A5F-B09E-AC6201B025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1" name="Text 2">
          <a:extLst>
            <a:ext uri="{FF2B5EF4-FFF2-40B4-BE49-F238E27FC236}">
              <a16:creationId xmlns:a16="http://schemas.microsoft.com/office/drawing/2014/main" id="{D13A776B-0E63-4664-A153-072606847E8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2" name="Text 3">
          <a:extLst>
            <a:ext uri="{FF2B5EF4-FFF2-40B4-BE49-F238E27FC236}">
              <a16:creationId xmlns:a16="http://schemas.microsoft.com/office/drawing/2014/main" id="{C961DBBF-9EA6-48BA-B897-DAE40A09A76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3" name="Text 4">
          <a:extLst>
            <a:ext uri="{FF2B5EF4-FFF2-40B4-BE49-F238E27FC236}">
              <a16:creationId xmlns:a16="http://schemas.microsoft.com/office/drawing/2014/main" id="{7AF66A07-BD91-42C9-9C9D-04E715DB8FA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4" name="Text 5">
          <a:extLst>
            <a:ext uri="{FF2B5EF4-FFF2-40B4-BE49-F238E27FC236}">
              <a16:creationId xmlns:a16="http://schemas.microsoft.com/office/drawing/2014/main" id="{10082EE5-2F5F-4365-BBE9-4012D39792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5" name="Text 6">
          <a:extLst>
            <a:ext uri="{FF2B5EF4-FFF2-40B4-BE49-F238E27FC236}">
              <a16:creationId xmlns:a16="http://schemas.microsoft.com/office/drawing/2014/main" id="{E2275970-638D-498E-BE33-28187DF9CA4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6" name="Text 7">
          <a:extLst>
            <a:ext uri="{FF2B5EF4-FFF2-40B4-BE49-F238E27FC236}">
              <a16:creationId xmlns:a16="http://schemas.microsoft.com/office/drawing/2014/main" id="{A1AB263B-B02C-490F-9D8A-8D2AAC9ABDB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7" name="Text 8">
          <a:extLst>
            <a:ext uri="{FF2B5EF4-FFF2-40B4-BE49-F238E27FC236}">
              <a16:creationId xmlns:a16="http://schemas.microsoft.com/office/drawing/2014/main" id="{5C7DFA63-65BF-437A-BDE6-431F340E860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8" name="Text 9">
          <a:extLst>
            <a:ext uri="{FF2B5EF4-FFF2-40B4-BE49-F238E27FC236}">
              <a16:creationId xmlns:a16="http://schemas.microsoft.com/office/drawing/2014/main" id="{70E3AE46-B704-4BAA-BA4F-39608C44D33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59" name="Text 10">
          <a:extLst>
            <a:ext uri="{FF2B5EF4-FFF2-40B4-BE49-F238E27FC236}">
              <a16:creationId xmlns:a16="http://schemas.microsoft.com/office/drawing/2014/main" id="{8A244DC1-118B-4B03-865C-FEBAA71147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0" name="Text 11">
          <a:extLst>
            <a:ext uri="{FF2B5EF4-FFF2-40B4-BE49-F238E27FC236}">
              <a16:creationId xmlns:a16="http://schemas.microsoft.com/office/drawing/2014/main" id="{E3A42A13-AFC8-4632-AC93-C1A5E446F46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1" name="Text 12">
          <a:extLst>
            <a:ext uri="{FF2B5EF4-FFF2-40B4-BE49-F238E27FC236}">
              <a16:creationId xmlns:a16="http://schemas.microsoft.com/office/drawing/2014/main" id="{992DE8A8-445C-4DD8-AFE0-DF9ADC34399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2" name="Text 13">
          <a:extLst>
            <a:ext uri="{FF2B5EF4-FFF2-40B4-BE49-F238E27FC236}">
              <a16:creationId xmlns:a16="http://schemas.microsoft.com/office/drawing/2014/main" id="{8E160772-F8BB-4C4C-8B29-FB49B279FFB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3" name="Text 14">
          <a:extLst>
            <a:ext uri="{FF2B5EF4-FFF2-40B4-BE49-F238E27FC236}">
              <a16:creationId xmlns:a16="http://schemas.microsoft.com/office/drawing/2014/main" id="{5851E67B-8505-47D2-B3C3-FE73344191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4" name="Text 15">
          <a:extLst>
            <a:ext uri="{FF2B5EF4-FFF2-40B4-BE49-F238E27FC236}">
              <a16:creationId xmlns:a16="http://schemas.microsoft.com/office/drawing/2014/main" id="{545E9F29-A5EF-4560-8411-61CFC1FEFA4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5" name="Text 16">
          <a:extLst>
            <a:ext uri="{FF2B5EF4-FFF2-40B4-BE49-F238E27FC236}">
              <a16:creationId xmlns:a16="http://schemas.microsoft.com/office/drawing/2014/main" id="{EE8D49BD-7A68-4802-81FE-4A615E00273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6" name="Text 17">
          <a:extLst>
            <a:ext uri="{FF2B5EF4-FFF2-40B4-BE49-F238E27FC236}">
              <a16:creationId xmlns:a16="http://schemas.microsoft.com/office/drawing/2014/main" id="{E0FF3C01-210E-4313-AA46-A8917FC2D74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7" name="Text 18">
          <a:extLst>
            <a:ext uri="{FF2B5EF4-FFF2-40B4-BE49-F238E27FC236}">
              <a16:creationId xmlns:a16="http://schemas.microsoft.com/office/drawing/2014/main" id="{93979D47-0BBE-4DA6-BC29-0FEFA8EBEA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8" name="Text 19">
          <a:extLst>
            <a:ext uri="{FF2B5EF4-FFF2-40B4-BE49-F238E27FC236}">
              <a16:creationId xmlns:a16="http://schemas.microsoft.com/office/drawing/2014/main" id="{30A68268-C33B-42D9-B95F-E3512C6A69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69" name="Text 20">
          <a:extLst>
            <a:ext uri="{FF2B5EF4-FFF2-40B4-BE49-F238E27FC236}">
              <a16:creationId xmlns:a16="http://schemas.microsoft.com/office/drawing/2014/main" id="{A653CE44-0699-4313-BF22-311D5123DC4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0" name="Text 21">
          <a:extLst>
            <a:ext uri="{FF2B5EF4-FFF2-40B4-BE49-F238E27FC236}">
              <a16:creationId xmlns:a16="http://schemas.microsoft.com/office/drawing/2014/main" id="{4E3AC492-1DF0-4CBC-93D6-7F2B279137D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1" name="Text 22">
          <a:extLst>
            <a:ext uri="{FF2B5EF4-FFF2-40B4-BE49-F238E27FC236}">
              <a16:creationId xmlns:a16="http://schemas.microsoft.com/office/drawing/2014/main" id="{5965A6B2-2E36-4747-9E5C-26A07C1D80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2" name="Text 23">
          <a:extLst>
            <a:ext uri="{FF2B5EF4-FFF2-40B4-BE49-F238E27FC236}">
              <a16:creationId xmlns:a16="http://schemas.microsoft.com/office/drawing/2014/main" id="{777D987D-DC22-4A8A-B056-34B9BF0FB5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3" name="Text 24">
          <a:extLst>
            <a:ext uri="{FF2B5EF4-FFF2-40B4-BE49-F238E27FC236}">
              <a16:creationId xmlns:a16="http://schemas.microsoft.com/office/drawing/2014/main" id="{EEA24B76-10D8-4817-BB7F-0369E2D5DCE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4" name="Text 25">
          <a:extLst>
            <a:ext uri="{FF2B5EF4-FFF2-40B4-BE49-F238E27FC236}">
              <a16:creationId xmlns:a16="http://schemas.microsoft.com/office/drawing/2014/main" id="{D1BBBCA7-B515-49A6-8A44-7EACFBB2301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5" name="Text 26">
          <a:extLst>
            <a:ext uri="{FF2B5EF4-FFF2-40B4-BE49-F238E27FC236}">
              <a16:creationId xmlns:a16="http://schemas.microsoft.com/office/drawing/2014/main" id="{33E11B62-0798-45EC-AD46-5D1F830995F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6" name="Text 27">
          <a:extLst>
            <a:ext uri="{FF2B5EF4-FFF2-40B4-BE49-F238E27FC236}">
              <a16:creationId xmlns:a16="http://schemas.microsoft.com/office/drawing/2014/main" id="{1ECA118E-E13B-42C4-BC73-10289E11C0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7" name="Text 28">
          <a:extLst>
            <a:ext uri="{FF2B5EF4-FFF2-40B4-BE49-F238E27FC236}">
              <a16:creationId xmlns:a16="http://schemas.microsoft.com/office/drawing/2014/main" id="{588446E6-28AF-4EAB-96C7-6770A5A4832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8" name="Text 29">
          <a:extLst>
            <a:ext uri="{FF2B5EF4-FFF2-40B4-BE49-F238E27FC236}">
              <a16:creationId xmlns:a16="http://schemas.microsoft.com/office/drawing/2014/main" id="{CC3F2734-ACD3-4A50-A8E4-FF20FF52283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79" name="Text 30">
          <a:extLst>
            <a:ext uri="{FF2B5EF4-FFF2-40B4-BE49-F238E27FC236}">
              <a16:creationId xmlns:a16="http://schemas.microsoft.com/office/drawing/2014/main" id="{70E2095F-B814-45B9-B569-E14DDEF20DA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0" name="Text 31">
          <a:extLst>
            <a:ext uri="{FF2B5EF4-FFF2-40B4-BE49-F238E27FC236}">
              <a16:creationId xmlns:a16="http://schemas.microsoft.com/office/drawing/2014/main" id="{76E58FD4-D5B7-468D-A0A4-1C63C55A36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1" name="Text 32">
          <a:extLst>
            <a:ext uri="{FF2B5EF4-FFF2-40B4-BE49-F238E27FC236}">
              <a16:creationId xmlns:a16="http://schemas.microsoft.com/office/drawing/2014/main" id="{7D4860E6-3ADA-44F9-8449-CA050802A2A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2" name="Text 33">
          <a:extLst>
            <a:ext uri="{FF2B5EF4-FFF2-40B4-BE49-F238E27FC236}">
              <a16:creationId xmlns:a16="http://schemas.microsoft.com/office/drawing/2014/main" id="{1A434B20-61DC-4D4D-B967-800FA74EA1F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3" name="Text 34">
          <a:extLst>
            <a:ext uri="{FF2B5EF4-FFF2-40B4-BE49-F238E27FC236}">
              <a16:creationId xmlns:a16="http://schemas.microsoft.com/office/drawing/2014/main" id="{3DCF0465-D32B-4AA1-8E65-2A22A746552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4" name="Text 35">
          <a:extLst>
            <a:ext uri="{FF2B5EF4-FFF2-40B4-BE49-F238E27FC236}">
              <a16:creationId xmlns:a16="http://schemas.microsoft.com/office/drawing/2014/main" id="{CB094268-B1E6-4EA2-8D3A-9D1CEDE4E90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5" name="Text 36">
          <a:extLst>
            <a:ext uri="{FF2B5EF4-FFF2-40B4-BE49-F238E27FC236}">
              <a16:creationId xmlns:a16="http://schemas.microsoft.com/office/drawing/2014/main" id="{F910A0A8-7F0B-4AC7-9E7B-FE4CEF6A180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6" name="Text 37">
          <a:extLst>
            <a:ext uri="{FF2B5EF4-FFF2-40B4-BE49-F238E27FC236}">
              <a16:creationId xmlns:a16="http://schemas.microsoft.com/office/drawing/2014/main" id="{693B2555-4D7C-4383-A75D-B16E7CC7CF6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7" name="Text 38">
          <a:extLst>
            <a:ext uri="{FF2B5EF4-FFF2-40B4-BE49-F238E27FC236}">
              <a16:creationId xmlns:a16="http://schemas.microsoft.com/office/drawing/2014/main" id="{3FB8F471-9B6C-4BBB-83E9-07E5F0DB22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8" name="Text 39">
          <a:extLst>
            <a:ext uri="{FF2B5EF4-FFF2-40B4-BE49-F238E27FC236}">
              <a16:creationId xmlns:a16="http://schemas.microsoft.com/office/drawing/2014/main" id="{C73C643B-2148-40D2-8BA5-B495908979B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89" name="Text 40">
          <a:extLst>
            <a:ext uri="{FF2B5EF4-FFF2-40B4-BE49-F238E27FC236}">
              <a16:creationId xmlns:a16="http://schemas.microsoft.com/office/drawing/2014/main" id="{9465A83A-4014-43C8-AE90-A2E627C5CA4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0" name="Text 41">
          <a:extLst>
            <a:ext uri="{FF2B5EF4-FFF2-40B4-BE49-F238E27FC236}">
              <a16:creationId xmlns:a16="http://schemas.microsoft.com/office/drawing/2014/main" id="{F4EFE000-89C9-4D03-83EE-B0E5F33BBC5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1" name="Text 42">
          <a:extLst>
            <a:ext uri="{FF2B5EF4-FFF2-40B4-BE49-F238E27FC236}">
              <a16:creationId xmlns:a16="http://schemas.microsoft.com/office/drawing/2014/main" id="{B3E5F1C0-19C6-4BBB-A2F3-B2BE0F28B19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2" name="Text 1">
          <a:extLst>
            <a:ext uri="{FF2B5EF4-FFF2-40B4-BE49-F238E27FC236}">
              <a16:creationId xmlns:a16="http://schemas.microsoft.com/office/drawing/2014/main" id="{CECC39CC-516E-4C85-BB06-B1D6C916893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3" name="Text 2">
          <a:extLst>
            <a:ext uri="{FF2B5EF4-FFF2-40B4-BE49-F238E27FC236}">
              <a16:creationId xmlns:a16="http://schemas.microsoft.com/office/drawing/2014/main" id="{C09197F3-1D33-477E-BFEB-72F31E89E5E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4" name="Text 3">
          <a:extLst>
            <a:ext uri="{FF2B5EF4-FFF2-40B4-BE49-F238E27FC236}">
              <a16:creationId xmlns:a16="http://schemas.microsoft.com/office/drawing/2014/main" id="{841EDE8E-273D-4D00-A316-FE51AD2FDC8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5" name="Text 4">
          <a:extLst>
            <a:ext uri="{FF2B5EF4-FFF2-40B4-BE49-F238E27FC236}">
              <a16:creationId xmlns:a16="http://schemas.microsoft.com/office/drawing/2014/main" id="{97DD9252-FFD3-432F-994E-FD1E4A15694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6" name="Text 5">
          <a:extLst>
            <a:ext uri="{FF2B5EF4-FFF2-40B4-BE49-F238E27FC236}">
              <a16:creationId xmlns:a16="http://schemas.microsoft.com/office/drawing/2014/main" id="{3515F22E-4862-4CCD-AD29-582BFFDF6F6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7" name="Text 6">
          <a:extLst>
            <a:ext uri="{FF2B5EF4-FFF2-40B4-BE49-F238E27FC236}">
              <a16:creationId xmlns:a16="http://schemas.microsoft.com/office/drawing/2014/main" id="{945B6F6B-201D-4748-B56A-CC7F2C8A6CA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8" name="Text 7">
          <a:extLst>
            <a:ext uri="{FF2B5EF4-FFF2-40B4-BE49-F238E27FC236}">
              <a16:creationId xmlns:a16="http://schemas.microsoft.com/office/drawing/2014/main" id="{29AC44DA-075B-4E46-BE06-FC65D56A20E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399" name="Text 8">
          <a:extLst>
            <a:ext uri="{FF2B5EF4-FFF2-40B4-BE49-F238E27FC236}">
              <a16:creationId xmlns:a16="http://schemas.microsoft.com/office/drawing/2014/main" id="{924BF5DE-9853-4D9A-90F2-D963E1ED555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0" name="Text 9">
          <a:extLst>
            <a:ext uri="{FF2B5EF4-FFF2-40B4-BE49-F238E27FC236}">
              <a16:creationId xmlns:a16="http://schemas.microsoft.com/office/drawing/2014/main" id="{ABC560B2-D506-4B20-9272-574D17C8BD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1" name="Text 10">
          <a:extLst>
            <a:ext uri="{FF2B5EF4-FFF2-40B4-BE49-F238E27FC236}">
              <a16:creationId xmlns:a16="http://schemas.microsoft.com/office/drawing/2014/main" id="{727E1C56-890E-4C66-B376-FD98364085C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2" name="Text 11">
          <a:extLst>
            <a:ext uri="{FF2B5EF4-FFF2-40B4-BE49-F238E27FC236}">
              <a16:creationId xmlns:a16="http://schemas.microsoft.com/office/drawing/2014/main" id="{BC088EA5-14EE-464E-AB52-C16C362E48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3" name="Text 12">
          <a:extLst>
            <a:ext uri="{FF2B5EF4-FFF2-40B4-BE49-F238E27FC236}">
              <a16:creationId xmlns:a16="http://schemas.microsoft.com/office/drawing/2014/main" id="{AA2A6AD8-6CA1-449C-9FB1-9E7018D0F8E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4" name="Text 13">
          <a:extLst>
            <a:ext uri="{FF2B5EF4-FFF2-40B4-BE49-F238E27FC236}">
              <a16:creationId xmlns:a16="http://schemas.microsoft.com/office/drawing/2014/main" id="{C2C793A9-96D0-467B-A389-047EB3198F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5" name="Text 14">
          <a:extLst>
            <a:ext uri="{FF2B5EF4-FFF2-40B4-BE49-F238E27FC236}">
              <a16:creationId xmlns:a16="http://schemas.microsoft.com/office/drawing/2014/main" id="{192D3B4B-3F80-4FDF-89EA-EC02FE7DCA9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6" name="Text 15">
          <a:extLst>
            <a:ext uri="{FF2B5EF4-FFF2-40B4-BE49-F238E27FC236}">
              <a16:creationId xmlns:a16="http://schemas.microsoft.com/office/drawing/2014/main" id="{F251C949-14A4-4178-B78A-84D3B51CF79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7" name="Text 16">
          <a:extLst>
            <a:ext uri="{FF2B5EF4-FFF2-40B4-BE49-F238E27FC236}">
              <a16:creationId xmlns:a16="http://schemas.microsoft.com/office/drawing/2014/main" id="{C821F700-421C-46B6-9FD5-58421B4D274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8" name="Text 17">
          <a:extLst>
            <a:ext uri="{FF2B5EF4-FFF2-40B4-BE49-F238E27FC236}">
              <a16:creationId xmlns:a16="http://schemas.microsoft.com/office/drawing/2014/main" id="{CB52A9C3-4076-453A-884D-BBE3C62B673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09" name="Text 18">
          <a:extLst>
            <a:ext uri="{FF2B5EF4-FFF2-40B4-BE49-F238E27FC236}">
              <a16:creationId xmlns:a16="http://schemas.microsoft.com/office/drawing/2014/main" id="{A0F73FB8-E457-48CB-A47E-1DA308110CB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0" name="Text 19">
          <a:extLst>
            <a:ext uri="{FF2B5EF4-FFF2-40B4-BE49-F238E27FC236}">
              <a16:creationId xmlns:a16="http://schemas.microsoft.com/office/drawing/2014/main" id="{21B577ED-67CF-4440-A270-3567CCCCDF8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1" name="Text 20">
          <a:extLst>
            <a:ext uri="{FF2B5EF4-FFF2-40B4-BE49-F238E27FC236}">
              <a16:creationId xmlns:a16="http://schemas.microsoft.com/office/drawing/2014/main" id="{86419E70-CCF2-4AC4-83C3-850C954A7D5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2" name="Text 21">
          <a:extLst>
            <a:ext uri="{FF2B5EF4-FFF2-40B4-BE49-F238E27FC236}">
              <a16:creationId xmlns:a16="http://schemas.microsoft.com/office/drawing/2014/main" id="{3F40DBFF-3515-46AC-8EED-6F226179CCE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3" name="Text 22">
          <a:extLst>
            <a:ext uri="{FF2B5EF4-FFF2-40B4-BE49-F238E27FC236}">
              <a16:creationId xmlns:a16="http://schemas.microsoft.com/office/drawing/2014/main" id="{7296D7AD-AED8-4B15-99EF-85D6BDF9D44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4" name="Text 23">
          <a:extLst>
            <a:ext uri="{FF2B5EF4-FFF2-40B4-BE49-F238E27FC236}">
              <a16:creationId xmlns:a16="http://schemas.microsoft.com/office/drawing/2014/main" id="{92156B06-6B54-48D2-8686-0E2D85ECA08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5" name="Text 24">
          <a:extLst>
            <a:ext uri="{FF2B5EF4-FFF2-40B4-BE49-F238E27FC236}">
              <a16:creationId xmlns:a16="http://schemas.microsoft.com/office/drawing/2014/main" id="{CB23C6C9-70DA-49AC-A349-4C8556AA71E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6" name="Text 25">
          <a:extLst>
            <a:ext uri="{FF2B5EF4-FFF2-40B4-BE49-F238E27FC236}">
              <a16:creationId xmlns:a16="http://schemas.microsoft.com/office/drawing/2014/main" id="{AA24E02C-6145-4B8B-9E83-456C679E20A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7" name="Text 26">
          <a:extLst>
            <a:ext uri="{FF2B5EF4-FFF2-40B4-BE49-F238E27FC236}">
              <a16:creationId xmlns:a16="http://schemas.microsoft.com/office/drawing/2014/main" id="{275D699A-3E29-4553-A102-F68E928F065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8" name="Text 27">
          <a:extLst>
            <a:ext uri="{FF2B5EF4-FFF2-40B4-BE49-F238E27FC236}">
              <a16:creationId xmlns:a16="http://schemas.microsoft.com/office/drawing/2014/main" id="{ED22BD95-73DC-47E2-961D-4DC82AEEB31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19" name="Text 28">
          <a:extLst>
            <a:ext uri="{FF2B5EF4-FFF2-40B4-BE49-F238E27FC236}">
              <a16:creationId xmlns:a16="http://schemas.microsoft.com/office/drawing/2014/main" id="{826E56AD-5DC8-4C71-B0CF-3C37DF9113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0" name="Text 29">
          <a:extLst>
            <a:ext uri="{FF2B5EF4-FFF2-40B4-BE49-F238E27FC236}">
              <a16:creationId xmlns:a16="http://schemas.microsoft.com/office/drawing/2014/main" id="{0872F6D2-DF06-4F55-A2DC-638AE57E8D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1" name="Text 30">
          <a:extLst>
            <a:ext uri="{FF2B5EF4-FFF2-40B4-BE49-F238E27FC236}">
              <a16:creationId xmlns:a16="http://schemas.microsoft.com/office/drawing/2014/main" id="{18AB2D48-CE45-4FB5-A7E9-C761D6914F0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2" name="Text 31">
          <a:extLst>
            <a:ext uri="{FF2B5EF4-FFF2-40B4-BE49-F238E27FC236}">
              <a16:creationId xmlns:a16="http://schemas.microsoft.com/office/drawing/2014/main" id="{6BECFAE0-5DB8-4E89-9D9D-47062E3F51E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3" name="Text 32">
          <a:extLst>
            <a:ext uri="{FF2B5EF4-FFF2-40B4-BE49-F238E27FC236}">
              <a16:creationId xmlns:a16="http://schemas.microsoft.com/office/drawing/2014/main" id="{91D8221F-A172-4B1F-8E92-62D2A6335A3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4" name="Text 33">
          <a:extLst>
            <a:ext uri="{FF2B5EF4-FFF2-40B4-BE49-F238E27FC236}">
              <a16:creationId xmlns:a16="http://schemas.microsoft.com/office/drawing/2014/main" id="{BD793A37-9E04-470B-AD89-D0E8BD6B3A0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5" name="Text 34">
          <a:extLst>
            <a:ext uri="{FF2B5EF4-FFF2-40B4-BE49-F238E27FC236}">
              <a16:creationId xmlns:a16="http://schemas.microsoft.com/office/drawing/2014/main" id="{E982CA88-AAA2-405B-94D3-A61D0DBC3C0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6" name="Text 35">
          <a:extLst>
            <a:ext uri="{FF2B5EF4-FFF2-40B4-BE49-F238E27FC236}">
              <a16:creationId xmlns:a16="http://schemas.microsoft.com/office/drawing/2014/main" id="{EC05CA0A-25E4-42E8-83D6-EE5783D424A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7" name="Text 36">
          <a:extLst>
            <a:ext uri="{FF2B5EF4-FFF2-40B4-BE49-F238E27FC236}">
              <a16:creationId xmlns:a16="http://schemas.microsoft.com/office/drawing/2014/main" id="{C802A6E7-D0B4-46FF-AB1A-D9BAE9B0EC3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8" name="Text 37">
          <a:extLst>
            <a:ext uri="{FF2B5EF4-FFF2-40B4-BE49-F238E27FC236}">
              <a16:creationId xmlns:a16="http://schemas.microsoft.com/office/drawing/2014/main" id="{7222A93C-0178-4C6C-AD8E-1D642CFBA20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29" name="Text 38">
          <a:extLst>
            <a:ext uri="{FF2B5EF4-FFF2-40B4-BE49-F238E27FC236}">
              <a16:creationId xmlns:a16="http://schemas.microsoft.com/office/drawing/2014/main" id="{694FE5E2-1F7B-4D72-994C-62DEDE0A10B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0" name="Text 39">
          <a:extLst>
            <a:ext uri="{FF2B5EF4-FFF2-40B4-BE49-F238E27FC236}">
              <a16:creationId xmlns:a16="http://schemas.microsoft.com/office/drawing/2014/main" id="{C84D6D34-9944-4884-819A-3817D785946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1" name="Text 40">
          <a:extLst>
            <a:ext uri="{FF2B5EF4-FFF2-40B4-BE49-F238E27FC236}">
              <a16:creationId xmlns:a16="http://schemas.microsoft.com/office/drawing/2014/main" id="{E6B96761-05C3-4789-87A0-9D38B42B090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2" name="Text 41">
          <a:extLst>
            <a:ext uri="{FF2B5EF4-FFF2-40B4-BE49-F238E27FC236}">
              <a16:creationId xmlns:a16="http://schemas.microsoft.com/office/drawing/2014/main" id="{6105C575-8AF1-4463-987E-EE29806BF3C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3" name="Text 42">
          <a:extLst>
            <a:ext uri="{FF2B5EF4-FFF2-40B4-BE49-F238E27FC236}">
              <a16:creationId xmlns:a16="http://schemas.microsoft.com/office/drawing/2014/main" id="{00C7F7D3-DD81-49F8-9162-88095B88DD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4" name="Text 1">
          <a:extLst>
            <a:ext uri="{FF2B5EF4-FFF2-40B4-BE49-F238E27FC236}">
              <a16:creationId xmlns:a16="http://schemas.microsoft.com/office/drawing/2014/main" id="{289AF6DF-7F02-424D-9502-6E1213B83E3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5" name="Text 2">
          <a:extLst>
            <a:ext uri="{FF2B5EF4-FFF2-40B4-BE49-F238E27FC236}">
              <a16:creationId xmlns:a16="http://schemas.microsoft.com/office/drawing/2014/main" id="{AA875BCB-A7F1-4F1B-A368-B4A3DA2EA8B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6" name="Text 3">
          <a:extLst>
            <a:ext uri="{FF2B5EF4-FFF2-40B4-BE49-F238E27FC236}">
              <a16:creationId xmlns:a16="http://schemas.microsoft.com/office/drawing/2014/main" id="{7642A910-AAAE-4D7E-9CBD-D4233CC469D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7" name="Text 4">
          <a:extLst>
            <a:ext uri="{FF2B5EF4-FFF2-40B4-BE49-F238E27FC236}">
              <a16:creationId xmlns:a16="http://schemas.microsoft.com/office/drawing/2014/main" id="{62F5320E-0BED-4585-ACFD-001C1AEB21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8" name="Text 5">
          <a:extLst>
            <a:ext uri="{FF2B5EF4-FFF2-40B4-BE49-F238E27FC236}">
              <a16:creationId xmlns:a16="http://schemas.microsoft.com/office/drawing/2014/main" id="{E933DDAA-302A-46FD-881D-1F976FF5813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39" name="Text 6">
          <a:extLst>
            <a:ext uri="{FF2B5EF4-FFF2-40B4-BE49-F238E27FC236}">
              <a16:creationId xmlns:a16="http://schemas.microsoft.com/office/drawing/2014/main" id="{ADD94A3C-A080-48F6-B373-B81D75178B1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0" name="Text 7">
          <a:extLst>
            <a:ext uri="{FF2B5EF4-FFF2-40B4-BE49-F238E27FC236}">
              <a16:creationId xmlns:a16="http://schemas.microsoft.com/office/drawing/2014/main" id="{49E16E7D-78D4-4703-A0D5-C053853689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1" name="Text 8">
          <a:extLst>
            <a:ext uri="{FF2B5EF4-FFF2-40B4-BE49-F238E27FC236}">
              <a16:creationId xmlns:a16="http://schemas.microsoft.com/office/drawing/2014/main" id="{17CF2640-6B83-4B59-A813-6EFCE81B81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2" name="Text 9">
          <a:extLst>
            <a:ext uri="{FF2B5EF4-FFF2-40B4-BE49-F238E27FC236}">
              <a16:creationId xmlns:a16="http://schemas.microsoft.com/office/drawing/2014/main" id="{DB912C54-21D3-42AC-BBEC-1F8C09ECB85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3" name="Text 10">
          <a:extLst>
            <a:ext uri="{FF2B5EF4-FFF2-40B4-BE49-F238E27FC236}">
              <a16:creationId xmlns:a16="http://schemas.microsoft.com/office/drawing/2014/main" id="{5DC827F9-6483-4AD6-8549-476BA9717A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4" name="Text 11">
          <a:extLst>
            <a:ext uri="{FF2B5EF4-FFF2-40B4-BE49-F238E27FC236}">
              <a16:creationId xmlns:a16="http://schemas.microsoft.com/office/drawing/2014/main" id="{B8647D9E-FC15-4E01-97FD-89475524F05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5" name="Text 12">
          <a:extLst>
            <a:ext uri="{FF2B5EF4-FFF2-40B4-BE49-F238E27FC236}">
              <a16:creationId xmlns:a16="http://schemas.microsoft.com/office/drawing/2014/main" id="{CB416B1D-0903-4172-BD22-0FB89EFBCF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6" name="Text 13">
          <a:extLst>
            <a:ext uri="{FF2B5EF4-FFF2-40B4-BE49-F238E27FC236}">
              <a16:creationId xmlns:a16="http://schemas.microsoft.com/office/drawing/2014/main" id="{2CC85FBE-D619-4998-8EB8-29806EC23D7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7" name="Text 14">
          <a:extLst>
            <a:ext uri="{FF2B5EF4-FFF2-40B4-BE49-F238E27FC236}">
              <a16:creationId xmlns:a16="http://schemas.microsoft.com/office/drawing/2014/main" id="{217D0B8F-30A5-45EF-892D-01F61211E65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8" name="Text 15">
          <a:extLst>
            <a:ext uri="{FF2B5EF4-FFF2-40B4-BE49-F238E27FC236}">
              <a16:creationId xmlns:a16="http://schemas.microsoft.com/office/drawing/2014/main" id="{76CFDBB9-4F2F-41BC-8936-E518FE4456A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49" name="Text 16">
          <a:extLst>
            <a:ext uri="{FF2B5EF4-FFF2-40B4-BE49-F238E27FC236}">
              <a16:creationId xmlns:a16="http://schemas.microsoft.com/office/drawing/2014/main" id="{491971AB-55DC-4724-BF96-454C43CAEC5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0" name="Text 17">
          <a:extLst>
            <a:ext uri="{FF2B5EF4-FFF2-40B4-BE49-F238E27FC236}">
              <a16:creationId xmlns:a16="http://schemas.microsoft.com/office/drawing/2014/main" id="{70B10FAE-EC13-4097-895D-D72694B0F89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1" name="Text 18">
          <a:extLst>
            <a:ext uri="{FF2B5EF4-FFF2-40B4-BE49-F238E27FC236}">
              <a16:creationId xmlns:a16="http://schemas.microsoft.com/office/drawing/2014/main" id="{9B264E6B-E787-4759-9D43-A965B2060D1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2" name="Text 19">
          <a:extLst>
            <a:ext uri="{FF2B5EF4-FFF2-40B4-BE49-F238E27FC236}">
              <a16:creationId xmlns:a16="http://schemas.microsoft.com/office/drawing/2014/main" id="{3A240C85-7E5E-4E7D-99E6-D6CC33EC24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3" name="Text 20">
          <a:extLst>
            <a:ext uri="{FF2B5EF4-FFF2-40B4-BE49-F238E27FC236}">
              <a16:creationId xmlns:a16="http://schemas.microsoft.com/office/drawing/2014/main" id="{9BB7F9EE-9F3C-45E8-9D2A-23225B2413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4" name="Text 21">
          <a:extLst>
            <a:ext uri="{FF2B5EF4-FFF2-40B4-BE49-F238E27FC236}">
              <a16:creationId xmlns:a16="http://schemas.microsoft.com/office/drawing/2014/main" id="{8751413F-F045-4C31-A3A6-198F57B6EE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5" name="Text 22">
          <a:extLst>
            <a:ext uri="{FF2B5EF4-FFF2-40B4-BE49-F238E27FC236}">
              <a16:creationId xmlns:a16="http://schemas.microsoft.com/office/drawing/2014/main" id="{52A50898-4F42-4E3A-A388-6659FD8D486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6" name="Text 23">
          <a:extLst>
            <a:ext uri="{FF2B5EF4-FFF2-40B4-BE49-F238E27FC236}">
              <a16:creationId xmlns:a16="http://schemas.microsoft.com/office/drawing/2014/main" id="{8360F678-391A-4B0E-8B9F-604AF63A67C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7" name="Text 24">
          <a:extLst>
            <a:ext uri="{FF2B5EF4-FFF2-40B4-BE49-F238E27FC236}">
              <a16:creationId xmlns:a16="http://schemas.microsoft.com/office/drawing/2014/main" id="{F1C73189-A8F9-4738-8C29-86495CA449B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8" name="Text 25">
          <a:extLst>
            <a:ext uri="{FF2B5EF4-FFF2-40B4-BE49-F238E27FC236}">
              <a16:creationId xmlns:a16="http://schemas.microsoft.com/office/drawing/2014/main" id="{EBD0C553-2E6A-4F5C-B7D2-EC782977B7C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59" name="Text 26">
          <a:extLst>
            <a:ext uri="{FF2B5EF4-FFF2-40B4-BE49-F238E27FC236}">
              <a16:creationId xmlns:a16="http://schemas.microsoft.com/office/drawing/2014/main" id="{CCB454B9-4973-4C38-AE56-ED0277397DA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0" name="Text 27">
          <a:extLst>
            <a:ext uri="{FF2B5EF4-FFF2-40B4-BE49-F238E27FC236}">
              <a16:creationId xmlns:a16="http://schemas.microsoft.com/office/drawing/2014/main" id="{99862C3C-76A2-4F2F-9D61-C003D3FBA2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1" name="Text 28">
          <a:extLst>
            <a:ext uri="{FF2B5EF4-FFF2-40B4-BE49-F238E27FC236}">
              <a16:creationId xmlns:a16="http://schemas.microsoft.com/office/drawing/2014/main" id="{77CAED80-B983-4A3B-ACDD-A0577ED1580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2" name="Text 29">
          <a:extLst>
            <a:ext uri="{FF2B5EF4-FFF2-40B4-BE49-F238E27FC236}">
              <a16:creationId xmlns:a16="http://schemas.microsoft.com/office/drawing/2014/main" id="{FD83DCA9-41CB-4710-A8BC-F3008668E85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3" name="Text 30">
          <a:extLst>
            <a:ext uri="{FF2B5EF4-FFF2-40B4-BE49-F238E27FC236}">
              <a16:creationId xmlns:a16="http://schemas.microsoft.com/office/drawing/2014/main" id="{0BD23CAB-30FE-4F1B-8388-4A33A93E755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4" name="Text 31">
          <a:extLst>
            <a:ext uri="{FF2B5EF4-FFF2-40B4-BE49-F238E27FC236}">
              <a16:creationId xmlns:a16="http://schemas.microsoft.com/office/drawing/2014/main" id="{C9D2D87C-548C-408A-94E8-09D5D916443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5" name="Text 32">
          <a:extLst>
            <a:ext uri="{FF2B5EF4-FFF2-40B4-BE49-F238E27FC236}">
              <a16:creationId xmlns:a16="http://schemas.microsoft.com/office/drawing/2014/main" id="{E1194412-5063-454E-BA9A-BD075A0F86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6" name="Text 33">
          <a:extLst>
            <a:ext uri="{FF2B5EF4-FFF2-40B4-BE49-F238E27FC236}">
              <a16:creationId xmlns:a16="http://schemas.microsoft.com/office/drawing/2014/main" id="{D58EE8CF-D8AE-4BCA-9156-16897563E36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7" name="Text 34">
          <a:extLst>
            <a:ext uri="{FF2B5EF4-FFF2-40B4-BE49-F238E27FC236}">
              <a16:creationId xmlns:a16="http://schemas.microsoft.com/office/drawing/2014/main" id="{EBA50B95-DBC7-42B5-B301-09F3F02609B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8" name="Text 35">
          <a:extLst>
            <a:ext uri="{FF2B5EF4-FFF2-40B4-BE49-F238E27FC236}">
              <a16:creationId xmlns:a16="http://schemas.microsoft.com/office/drawing/2014/main" id="{160E5E29-9AA4-4AE6-B7C6-0067E0D0C8C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69" name="Text 36">
          <a:extLst>
            <a:ext uri="{FF2B5EF4-FFF2-40B4-BE49-F238E27FC236}">
              <a16:creationId xmlns:a16="http://schemas.microsoft.com/office/drawing/2014/main" id="{D509CBA8-5E25-4DD0-B32E-B155E1B86C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0" name="Text 37">
          <a:extLst>
            <a:ext uri="{FF2B5EF4-FFF2-40B4-BE49-F238E27FC236}">
              <a16:creationId xmlns:a16="http://schemas.microsoft.com/office/drawing/2014/main" id="{2A569448-69A6-4BE3-A3B7-50D7BB1AA2C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1" name="Text 38">
          <a:extLst>
            <a:ext uri="{FF2B5EF4-FFF2-40B4-BE49-F238E27FC236}">
              <a16:creationId xmlns:a16="http://schemas.microsoft.com/office/drawing/2014/main" id="{762932C2-6341-48FF-B2E1-2BC13D6426F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2" name="Text 39">
          <a:extLst>
            <a:ext uri="{FF2B5EF4-FFF2-40B4-BE49-F238E27FC236}">
              <a16:creationId xmlns:a16="http://schemas.microsoft.com/office/drawing/2014/main" id="{42D87E09-5A04-4CAA-8BDA-A4471098504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3" name="Text 40">
          <a:extLst>
            <a:ext uri="{FF2B5EF4-FFF2-40B4-BE49-F238E27FC236}">
              <a16:creationId xmlns:a16="http://schemas.microsoft.com/office/drawing/2014/main" id="{6D696225-659E-4257-B7FB-74958C2E4FB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4" name="Text 41">
          <a:extLst>
            <a:ext uri="{FF2B5EF4-FFF2-40B4-BE49-F238E27FC236}">
              <a16:creationId xmlns:a16="http://schemas.microsoft.com/office/drawing/2014/main" id="{A92A868D-6D0A-4E7A-ADFA-E4CC780BA3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5" name="Text 42">
          <a:extLst>
            <a:ext uri="{FF2B5EF4-FFF2-40B4-BE49-F238E27FC236}">
              <a16:creationId xmlns:a16="http://schemas.microsoft.com/office/drawing/2014/main" id="{3A0D1F39-611F-45AF-94B9-5EBCB60EA1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6" name="Text 1">
          <a:extLst>
            <a:ext uri="{FF2B5EF4-FFF2-40B4-BE49-F238E27FC236}">
              <a16:creationId xmlns:a16="http://schemas.microsoft.com/office/drawing/2014/main" id="{9690D17C-F909-44F5-A53C-773C61D6C75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7" name="Text 2">
          <a:extLst>
            <a:ext uri="{FF2B5EF4-FFF2-40B4-BE49-F238E27FC236}">
              <a16:creationId xmlns:a16="http://schemas.microsoft.com/office/drawing/2014/main" id="{4C55C792-2BE0-4A0D-9231-B6AD36B249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8" name="Text 3">
          <a:extLst>
            <a:ext uri="{FF2B5EF4-FFF2-40B4-BE49-F238E27FC236}">
              <a16:creationId xmlns:a16="http://schemas.microsoft.com/office/drawing/2014/main" id="{B0FEBE1F-9365-48C4-8E05-1D35EDCD335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79" name="Text 4">
          <a:extLst>
            <a:ext uri="{FF2B5EF4-FFF2-40B4-BE49-F238E27FC236}">
              <a16:creationId xmlns:a16="http://schemas.microsoft.com/office/drawing/2014/main" id="{850AA069-1843-4EB9-900D-B4A49780130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0" name="Text 5">
          <a:extLst>
            <a:ext uri="{FF2B5EF4-FFF2-40B4-BE49-F238E27FC236}">
              <a16:creationId xmlns:a16="http://schemas.microsoft.com/office/drawing/2014/main" id="{836EA860-CD22-4752-ADF8-313213ADBE7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1" name="Text 6">
          <a:extLst>
            <a:ext uri="{FF2B5EF4-FFF2-40B4-BE49-F238E27FC236}">
              <a16:creationId xmlns:a16="http://schemas.microsoft.com/office/drawing/2014/main" id="{DA307709-000E-4401-B8A9-19D8B9D339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2" name="Text 7">
          <a:extLst>
            <a:ext uri="{FF2B5EF4-FFF2-40B4-BE49-F238E27FC236}">
              <a16:creationId xmlns:a16="http://schemas.microsoft.com/office/drawing/2014/main" id="{D44F48E3-5635-47EF-B4B8-40C9129550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3" name="Text 8">
          <a:extLst>
            <a:ext uri="{FF2B5EF4-FFF2-40B4-BE49-F238E27FC236}">
              <a16:creationId xmlns:a16="http://schemas.microsoft.com/office/drawing/2014/main" id="{D1378171-E0A9-4F67-B4EB-BC3FC7201DA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4" name="Text 9">
          <a:extLst>
            <a:ext uri="{FF2B5EF4-FFF2-40B4-BE49-F238E27FC236}">
              <a16:creationId xmlns:a16="http://schemas.microsoft.com/office/drawing/2014/main" id="{B029DCE7-13DC-4371-8892-C126E9429CD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5" name="Text 10">
          <a:extLst>
            <a:ext uri="{FF2B5EF4-FFF2-40B4-BE49-F238E27FC236}">
              <a16:creationId xmlns:a16="http://schemas.microsoft.com/office/drawing/2014/main" id="{466DABEA-05E8-4092-9C84-C1837CEC2C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6" name="Text 11">
          <a:extLst>
            <a:ext uri="{FF2B5EF4-FFF2-40B4-BE49-F238E27FC236}">
              <a16:creationId xmlns:a16="http://schemas.microsoft.com/office/drawing/2014/main" id="{B86D2D61-72F4-455B-8F85-AD1CC4119B4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7" name="Text 12">
          <a:extLst>
            <a:ext uri="{FF2B5EF4-FFF2-40B4-BE49-F238E27FC236}">
              <a16:creationId xmlns:a16="http://schemas.microsoft.com/office/drawing/2014/main" id="{9E7D6951-D5B7-475F-80E7-55F2816F54F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8" name="Text 13">
          <a:extLst>
            <a:ext uri="{FF2B5EF4-FFF2-40B4-BE49-F238E27FC236}">
              <a16:creationId xmlns:a16="http://schemas.microsoft.com/office/drawing/2014/main" id="{4A8BA5D4-0BD2-4C21-9FC7-B72FBDEE310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89" name="Text 14">
          <a:extLst>
            <a:ext uri="{FF2B5EF4-FFF2-40B4-BE49-F238E27FC236}">
              <a16:creationId xmlns:a16="http://schemas.microsoft.com/office/drawing/2014/main" id="{2211AB3A-6C42-42D8-B484-294D3D38FA8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0" name="Text 15">
          <a:extLst>
            <a:ext uri="{FF2B5EF4-FFF2-40B4-BE49-F238E27FC236}">
              <a16:creationId xmlns:a16="http://schemas.microsoft.com/office/drawing/2014/main" id="{32418563-31B8-4FAD-B3BB-CB50BDD24D5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1" name="Text 16">
          <a:extLst>
            <a:ext uri="{FF2B5EF4-FFF2-40B4-BE49-F238E27FC236}">
              <a16:creationId xmlns:a16="http://schemas.microsoft.com/office/drawing/2014/main" id="{CD94EE1D-839D-4B42-BBE0-175D62CF350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2" name="Text 17">
          <a:extLst>
            <a:ext uri="{FF2B5EF4-FFF2-40B4-BE49-F238E27FC236}">
              <a16:creationId xmlns:a16="http://schemas.microsoft.com/office/drawing/2014/main" id="{22CE9AC6-CD69-4DFC-8C3C-4C282820F7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3" name="Text 18">
          <a:extLst>
            <a:ext uri="{FF2B5EF4-FFF2-40B4-BE49-F238E27FC236}">
              <a16:creationId xmlns:a16="http://schemas.microsoft.com/office/drawing/2014/main" id="{F5A08060-235C-4A43-B310-57C0F3C357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4" name="Text 19">
          <a:extLst>
            <a:ext uri="{FF2B5EF4-FFF2-40B4-BE49-F238E27FC236}">
              <a16:creationId xmlns:a16="http://schemas.microsoft.com/office/drawing/2014/main" id="{F2A76AF1-7106-4EFB-AA35-CAC0E0B2523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5" name="Text 20">
          <a:extLst>
            <a:ext uri="{FF2B5EF4-FFF2-40B4-BE49-F238E27FC236}">
              <a16:creationId xmlns:a16="http://schemas.microsoft.com/office/drawing/2014/main" id="{78244B9A-D85F-417B-A015-62E2195C456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6" name="Text 21">
          <a:extLst>
            <a:ext uri="{FF2B5EF4-FFF2-40B4-BE49-F238E27FC236}">
              <a16:creationId xmlns:a16="http://schemas.microsoft.com/office/drawing/2014/main" id="{13BB4689-968C-46DF-A1AA-7CE0695DBF5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7" name="Text 22">
          <a:extLst>
            <a:ext uri="{FF2B5EF4-FFF2-40B4-BE49-F238E27FC236}">
              <a16:creationId xmlns:a16="http://schemas.microsoft.com/office/drawing/2014/main" id="{5CD579C6-6385-4731-9B71-B2BE995B75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8" name="Text 23">
          <a:extLst>
            <a:ext uri="{FF2B5EF4-FFF2-40B4-BE49-F238E27FC236}">
              <a16:creationId xmlns:a16="http://schemas.microsoft.com/office/drawing/2014/main" id="{8F2CBA35-92E0-489A-AACA-9471FEED8E8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499" name="Text 24">
          <a:extLst>
            <a:ext uri="{FF2B5EF4-FFF2-40B4-BE49-F238E27FC236}">
              <a16:creationId xmlns:a16="http://schemas.microsoft.com/office/drawing/2014/main" id="{08A31EDE-5D4C-46EF-A5DA-E2D59E75496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0" name="Text 25">
          <a:extLst>
            <a:ext uri="{FF2B5EF4-FFF2-40B4-BE49-F238E27FC236}">
              <a16:creationId xmlns:a16="http://schemas.microsoft.com/office/drawing/2014/main" id="{BED1DD87-1A67-4F49-AECD-00C68EA53C9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1" name="Text 26">
          <a:extLst>
            <a:ext uri="{FF2B5EF4-FFF2-40B4-BE49-F238E27FC236}">
              <a16:creationId xmlns:a16="http://schemas.microsoft.com/office/drawing/2014/main" id="{9E8C5BCB-33A4-46EC-A0F3-BEEC3ACF7AB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2" name="Text 27">
          <a:extLst>
            <a:ext uri="{FF2B5EF4-FFF2-40B4-BE49-F238E27FC236}">
              <a16:creationId xmlns:a16="http://schemas.microsoft.com/office/drawing/2014/main" id="{CE955F1B-198F-481B-9C5E-936059B02EA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3" name="Text 28">
          <a:extLst>
            <a:ext uri="{FF2B5EF4-FFF2-40B4-BE49-F238E27FC236}">
              <a16:creationId xmlns:a16="http://schemas.microsoft.com/office/drawing/2014/main" id="{259257D7-AA8C-4B77-9E3D-72D7F8DEFB8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4" name="Text 29">
          <a:extLst>
            <a:ext uri="{FF2B5EF4-FFF2-40B4-BE49-F238E27FC236}">
              <a16:creationId xmlns:a16="http://schemas.microsoft.com/office/drawing/2014/main" id="{3890109C-75F9-4FD2-9AE3-8B35347DBF6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5" name="Text 30">
          <a:extLst>
            <a:ext uri="{FF2B5EF4-FFF2-40B4-BE49-F238E27FC236}">
              <a16:creationId xmlns:a16="http://schemas.microsoft.com/office/drawing/2014/main" id="{E78C5A0F-E395-4E89-8187-C7B9840EE51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6" name="Text 31">
          <a:extLst>
            <a:ext uri="{FF2B5EF4-FFF2-40B4-BE49-F238E27FC236}">
              <a16:creationId xmlns:a16="http://schemas.microsoft.com/office/drawing/2014/main" id="{219CB00B-28F7-47BB-ABEC-F3E1E1E0020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7" name="Text 32">
          <a:extLst>
            <a:ext uri="{FF2B5EF4-FFF2-40B4-BE49-F238E27FC236}">
              <a16:creationId xmlns:a16="http://schemas.microsoft.com/office/drawing/2014/main" id="{2A9BDE02-9D1E-4C4D-BBC8-6E535AE4870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8" name="Text 33">
          <a:extLst>
            <a:ext uri="{FF2B5EF4-FFF2-40B4-BE49-F238E27FC236}">
              <a16:creationId xmlns:a16="http://schemas.microsoft.com/office/drawing/2014/main" id="{5144F591-D334-40C0-BD0F-7C84D97F7CB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09" name="Text 34">
          <a:extLst>
            <a:ext uri="{FF2B5EF4-FFF2-40B4-BE49-F238E27FC236}">
              <a16:creationId xmlns:a16="http://schemas.microsoft.com/office/drawing/2014/main" id="{D77D2371-80A7-410E-A1D3-F517D76B53A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0" name="Text 35">
          <a:extLst>
            <a:ext uri="{FF2B5EF4-FFF2-40B4-BE49-F238E27FC236}">
              <a16:creationId xmlns:a16="http://schemas.microsoft.com/office/drawing/2014/main" id="{503C509C-1C8B-4906-BAF4-50A7ADE12A1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1" name="Text 36">
          <a:extLst>
            <a:ext uri="{FF2B5EF4-FFF2-40B4-BE49-F238E27FC236}">
              <a16:creationId xmlns:a16="http://schemas.microsoft.com/office/drawing/2014/main" id="{9185697E-C09A-4DAA-A6CF-E1494063B5D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2" name="Text 37">
          <a:extLst>
            <a:ext uri="{FF2B5EF4-FFF2-40B4-BE49-F238E27FC236}">
              <a16:creationId xmlns:a16="http://schemas.microsoft.com/office/drawing/2014/main" id="{CFAD5F6E-334C-4EA9-85D3-6AF2D378F3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3" name="Text 38">
          <a:extLst>
            <a:ext uri="{FF2B5EF4-FFF2-40B4-BE49-F238E27FC236}">
              <a16:creationId xmlns:a16="http://schemas.microsoft.com/office/drawing/2014/main" id="{5AA5699B-14DE-4416-BCF3-BEBDED514E0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4" name="Text 39">
          <a:extLst>
            <a:ext uri="{FF2B5EF4-FFF2-40B4-BE49-F238E27FC236}">
              <a16:creationId xmlns:a16="http://schemas.microsoft.com/office/drawing/2014/main" id="{3EBF2344-AC98-4253-9B46-42E5861DE79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5" name="Text 40">
          <a:extLst>
            <a:ext uri="{FF2B5EF4-FFF2-40B4-BE49-F238E27FC236}">
              <a16:creationId xmlns:a16="http://schemas.microsoft.com/office/drawing/2014/main" id="{44E10306-B331-4003-BE12-F3042D68E31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6" name="Text 41">
          <a:extLst>
            <a:ext uri="{FF2B5EF4-FFF2-40B4-BE49-F238E27FC236}">
              <a16:creationId xmlns:a16="http://schemas.microsoft.com/office/drawing/2014/main" id="{DA8BCF94-3833-413E-8854-C1481EB7F4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17" name="Text 42">
          <a:extLst>
            <a:ext uri="{FF2B5EF4-FFF2-40B4-BE49-F238E27FC236}">
              <a16:creationId xmlns:a16="http://schemas.microsoft.com/office/drawing/2014/main" id="{3AE19FF2-6161-4D8C-A0D3-A6A669386BA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18" name="Text 3">
          <a:extLst>
            <a:ext uri="{FF2B5EF4-FFF2-40B4-BE49-F238E27FC236}">
              <a16:creationId xmlns:a16="http://schemas.microsoft.com/office/drawing/2014/main" id="{C33EABF8-E149-41B8-94B2-641D38A3BFD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19" name="Text 4">
          <a:extLst>
            <a:ext uri="{FF2B5EF4-FFF2-40B4-BE49-F238E27FC236}">
              <a16:creationId xmlns:a16="http://schemas.microsoft.com/office/drawing/2014/main" id="{0712D5BB-5DDF-42A2-8603-2BB8C471270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0" name="Text 5">
          <a:extLst>
            <a:ext uri="{FF2B5EF4-FFF2-40B4-BE49-F238E27FC236}">
              <a16:creationId xmlns:a16="http://schemas.microsoft.com/office/drawing/2014/main" id="{C1BDE7BE-B652-4A6B-9EB9-A648CB51E7A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1" name="Text 6">
          <a:extLst>
            <a:ext uri="{FF2B5EF4-FFF2-40B4-BE49-F238E27FC236}">
              <a16:creationId xmlns:a16="http://schemas.microsoft.com/office/drawing/2014/main" id="{BD186792-0408-4284-B790-CC949025E4B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2" name="Text 7">
          <a:extLst>
            <a:ext uri="{FF2B5EF4-FFF2-40B4-BE49-F238E27FC236}">
              <a16:creationId xmlns:a16="http://schemas.microsoft.com/office/drawing/2014/main" id="{6EC76181-35CA-4E20-9BD4-50DCE61AF8A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3" name="Text 8">
          <a:extLst>
            <a:ext uri="{FF2B5EF4-FFF2-40B4-BE49-F238E27FC236}">
              <a16:creationId xmlns:a16="http://schemas.microsoft.com/office/drawing/2014/main" id="{5C57316F-43AB-43B6-9DD9-CAF7092C51A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4" name="Text 9">
          <a:extLst>
            <a:ext uri="{FF2B5EF4-FFF2-40B4-BE49-F238E27FC236}">
              <a16:creationId xmlns:a16="http://schemas.microsoft.com/office/drawing/2014/main" id="{A1E8C60A-634D-4BEF-8C4E-2E3C4F5BE5D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5" name="Text 10">
          <a:extLst>
            <a:ext uri="{FF2B5EF4-FFF2-40B4-BE49-F238E27FC236}">
              <a16:creationId xmlns:a16="http://schemas.microsoft.com/office/drawing/2014/main" id="{6BDBF8B7-8866-4F1D-92C1-E861535C197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6" name="Text 11">
          <a:extLst>
            <a:ext uri="{FF2B5EF4-FFF2-40B4-BE49-F238E27FC236}">
              <a16:creationId xmlns:a16="http://schemas.microsoft.com/office/drawing/2014/main" id="{CE29F8A5-C9F0-4C75-BBDF-A38D393DCB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7" name="Text 12">
          <a:extLst>
            <a:ext uri="{FF2B5EF4-FFF2-40B4-BE49-F238E27FC236}">
              <a16:creationId xmlns:a16="http://schemas.microsoft.com/office/drawing/2014/main" id="{64DF8C81-F78C-4EC7-947C-BAB3CDAE1AF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8" name="Text 13">
          <a:extLst>
            <a:ext uri="{FF2B5EF4-FFF2-40B4-BE49-F238E27FC236}">
              <a16:creationId xmlns:a16="http://schemas.microsoft.com/office/drawing/2014/main" id="{C675E6FD-625C-4E4C-8CC4-D6834952E5E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29" name="Text 14">
          <a:extLst>
            <a:ext uri="{FF2B5EF4-FFF2-40B4-BE49-F238E27FC236}">
              <a16:creationId xmlns:a16="http://schemas.microsoft.com/office/drawing/2014/main" id="{1DCA71C8-F129-476A-BCAD-5F6FD5BF516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0" name="Text 15">
          <a:extLst>
            <a:ext uri="{FF2B5EF4-FFF2-40B4-BE49-F238E27FC236}">
              <a16:creationId xmlns:a16="http://schemas.microsoft.com/office/drawing/2014/main" id="{42908CE8-264D-43EA-AB04-DDDBBBF873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1" name="Text 16">
          <a:extLst>
            <a:ext uri="{FF2B5EF4-FFF2-40B4-BE49-F238E27FC236}">
              <a16:creationId xmlns:a16="http://schemas.microsoft.com/office/drawing/2014/main" id="{DA0B3F31-5AA8-4FC9-9ABD-D85EA5C0394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2" name="Text 17">
          <a:extLst>
            <a:ext uri="{FF2B5EF4-FFF2-40B4-BE49-F238E27FC236}">
              <a16:creationId xmlns:a16="http://schemas.microsoft.com/office/drawing/2014/main" id="{C4606D07-8281-4043-AF41-E00F82BE74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3" name="Text 18">
          <a:extLst>
            <a:ext uri="{FF2B5EF4-FFF2-40B4-BE49-F238E27FC236}">
              <a16:creationId xmlns:a16="http://schemas.microsoft.com/office/drawing/2014/main" id="{A4C520F7-1DBA-47D5-98BC-FD9174CCD8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4" name="Text 19">
          <a:extLst>
            <a:ext uri="{FF2B5EF4-FFF2-40B4-BE49-F238E27FC236}">
              <a16:creationId xmlns:a16="http://schemas.microsoft.com/office/drawing/2014/main" id="{3D9A324B-9B4E-42A2-88DB-4FDE5256642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5" name="Text 20">
          <a:extLst>
            <a:ext uri="{FF2B5EF4-FFF2-40B4-BE49-F238E27FC236}">
              <a16:creationId xmlns:a16="http://schemas.microsoft.com/office/drawing/2014/main" id="{431806E9-DEC3-4760-8C9D-06B05F23CFF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6" name="Text 21">
          <a:extLst>
            <a:ext uri="{FF2B5EF4-FFF2-40B4-BE49-F238E27FC236}">
              <a16:creationId xmlns:a16="http://schemas.microsoft.com/office/drawing/2014/main" id="{3F489840-AF9D-451F-8785-89F3944EB8A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7" name="Text 22">
          <a:extLst>
            <a:ext uri="{FF2B5EF4-FFF2-40B4-BE49-F238E27FC236}">
              <a16:creationId xmlns:a16="http://schemas.microsoft.com/office/drawing/2014/main" id="{1508C53A-14F2-4082-BF65-4D5152513CB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8" name="Text 23">
          <a:extLst>
            <a:ext uri="{FF2B5EF4-FFF2-40B4-BE49-F238E27FC236}">
              <a16:creationId xmlns:a16="http://schemas.microsoft.com/office/drawing/2014/main" id="{3729C082-A9E1-4F18-B8E0-20107531BFD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39" name="Text 24">
          <a:extLst>
            <a:ext uri="{FF2B5EF4-FFF2-40B4-BE49-F238E27FC236}">
              <a16:creationId xmlns:a16="http://schemas.microsoft.com/office/drawing/2014/main" id="{DE6705D5-0680-4AC7-896E-3E8FC855D5B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0" name="Text 25">
          <a:extLst>
            <a:ext uri="{FF2B5EF4-FFF2-40B4-BE49-F238E27FC236}">
              <a16:creationId xmlns:a16="http://schemas.microsoft.com/office/drawing/2014/main" id="{CEAEA790-C34E-4A43-A88F-41738B79475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1" name="Text 26">
          <a:extLst>
            <a:ext uri="{FF2B5EF4-FFF2-40B4-BE49-F238E27FC236}">
              <a16:creationId xmlns:a16="http://schemas.microsoft.com/office/drawing/2014/main" id="{22045BD4-C71C-428E-83AE-3A0E4D79E9A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2" name="Text 27">
          <a:extLst>
            <a:ext uri="{FF2B5EF4-FFF2-40B4-BE49-F238E27FC236}">
              <a16:creationId xmlns:a16="http://schemas.microsoft.com/office/drawing/2014/main" id="{71FFA139-14C6-42FE-BEC6-E19584614A9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3" name="Text 28">
          <a:extLst>
            <a:ext uri="{FF2B5EF4-FFF2-40B4-BE49-F238E27FC236}">
              <a16:creationId xmlns:a16="http://schemas.microsoft.com/office/drawing/2014/main" id="{4E3EEE73-E8D9-4866-B4E2-1E600272D7B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4" name="Text 29">
          <a:extLst>
            <a:ext uri="{FF2B5EF4-FFF2-40B4-BE49-F238E27FC236}">
              <a16:creationId xmlns:a16="http://schemas.microsoft.com/office/drawing/2014/main" id="{A0918D59-8C57-423A-9B61-613ED104CEF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5" name="Text 30">
          <a:extLst>
            <a:ext uri="{FF2B5EF4-FFF2-40B4-BE49-F238E27FC236}">
              <a16:creationId xmlns:a16="http://schemas.microsoft.com/office/drawing/2014/main" id="{0F235BFA-23B1-42FC-9899-BFE9D827923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6" name="Text 31">
          <a:extLst>
            <a:ext uri="{FF2B5EF4-FFF2-40B4-BE49-F238E27FC236}">
              <a16:creationId xmlns:a16="http://schemas.microsoft.com/office/drawing/2014/main" id="{597632E5-8781-4210-B4A8-C3A46770F9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7" name="Text 32">
          <a:extLst>
            <a:ext uri="{FF2B5EF4-FFF2-40B4-BE49-F238E27FC236}">
              <a16:creationId xmlns:a16="http://schemas.microsoft.com/office/drawing/2014/main" id="{AB765A04-E705-48E1-8CA9-224719639A6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8" name="Text 33">
          <a:extLst>
            <a:ext uri="{FF2B5EF4-FFF2-40B4-BE49-F238E27FC236}">
              <a16:creationId xmlns:a16="http://schemas.microsoft.com/office/drawing/2014/main" id="{71627CA7-0344-4EAB-9C3A-5080FD772EA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49" name="Text 34">
          <a:extLst>
            <a:ext uri="{FF2B5EF4-FFF2-40B4-BE49-F238E27FC236}">
              <a16:creationId xmlns:a16="http://schemas.microsoft.com/office/drawing/2014/main" id="{ED45322A-22B6-482D-88B1-189B81642C2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0" name="Text 35">
          <a:extLst>
            <a:ext uri="{FF2B5EF4-FFF2-40B4-BE49-F238E27FC236}">
              <a16:creationId xmlns:a16="http://schemas.microsoft.com/office/drawing/2014/main" id="{47D466C0-5983-4D73-A3F2-60CAB907C4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1" name="Text 36">
          <a:extLst>
            <a:ext uri="{FF2B5EF4-FFF2-40B4-BE49-F238E27FC236}">
              <a16:creationId xmlns:a16="http://schemas.microsoft.com/office/drawing/2014/main" id="{3E654151-B3A4-46B1-BE38-AE637BB7E8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2" name="Text 37">
          <a:extLst>
            <a:ext uri="{FF2B5EF4-FFF2-40B4-BE49-F238E27FC236}">
              <a16:creationId xmlns:a16="http://schemas.microsoft.com/office/drawing/2014/main" id="{9573D300-208A-4D7B-BE42-FBC07622B47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3" name="Text 38">
          <a:extLst>
            <a:ext uri="{FF2B5EF4-FFF2-40B4-BE49-F238E27FC236}">
              <a16:creationId xmlns:a16="http://schemas.microsoft.com/office/drawing/2014/main" id="{CF4E9CC8-5062-48F7-80D0-5441D7A5438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4" name="Text 39">
          <a:extLst>
            <a:ext uri="{FF2B5EF4-FFF2-40B4-BE49-F238E27FC236}">
              <a16:creationId xmlns:a16="http://schemas.microsoft.com/office/drawing/2014/main" id="{58E4A998-7133-49AA-825D-49C76BB61C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5" name="Text 40">
          <a:extLst>
            <a:ext uri="{FF2B5EF4-FFF2-40B4-BE49-F238E27FC236}">
              <a16:creationId xmlns:a16="http://schemas.microsoft.com/office/drawing/2014/main" id="{154EA607-5F0A-440B-8370-913EE09F50E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6" name="Text 41">
          <a:extLst>
            <a:ext uri="{FF2B5EF4-FFF2-40B4-BE49-F238E27FC236}">
              <a16:creationId xmlns:a16="http://schemas.microsoft.com/office/drawing/2014/main" id="{1C5DCCA9-6B35-42F1-A2FA-A96ADED612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90170</xdr:rowOff>
    </xdr:to>
    <xdr:sp macro="" textlink="">
      <xdr:nvSpPr>
        <xdr:cNvPr id="4557" name="Text 42">
          <a:extLst>
            <a:ext uri="{FF2B5EF4-FFF2-40B4-BE49-F238E27FC236}">
              <a16:creationId xmlns:a16="http://schemas.microsoft.com/office/drawing/2014/main" id="{6F54B0B1-8E40-4CB7-8BD8-09EE69612FE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90170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58" name="Text 1">
          <a:extLst>
            <a:ext uri="{FF2B5EF4-FFF2-40B4-BE49-F238E27FC236}">
              <a16:creationId xmlns:a16="http://schemas.microsoft.com/office/drawing/2014/main" id="{3D6782E4-5F36-433F-9A9C-7E9AA5DCB93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59" name="Text 2">
          <a:extLst>
            <a:ext uri="{FF2B5EF4-FFF2-40B4-BE49-F238E27FC236}">
              <a16:creationId xmlns:a16="http://schemas.microsoft.com/office/drawing/2014/main" id="{97001D1B-521B-4E55-A03E-FF415880C9F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0" name="Text 3">
          <a:extLst>
            <a:ext uri="{FF2B5EF4-FFF2-40B4-BE49-F238E27FC236}">
              <a16:creationId xmlns:a16="http://schemas.microsoft.com/office/drawing/2014/main" id="{470A7311-14F6-4F43-8B35-F15D5949411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1" name="Text 4">
          <a:extLst>
            <a:ext uri="{FF2B5EF4-FFF2-40B4-BE49-F238E27FC236}">
              <a16:creationId xmlns:a16="http://schemas.microsoft.com/office/drawing/2014/main" id="{011E619F-F51F-4592-825B-8B9D78A0D8E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2" name="Text 5">
          <a:extLst>
            <a:ext uri="{FF2B5EF4-FFF2-40B4-BE49-F238E27FC236}">
              <a16:creationId xmlns:a16="http://schemas.microsoft.com/office/drawing/2014/main" id="{29FE90B3-4E37-48A8-8747-4B0B4F40ACC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3" name="Text 6">
          <a:extLst>
            <a:ext uri="{FF2B5EF4-FFF2-40B4-BE49-F238E27FC236}">
              <a16:creationId xmlns:a16="http://schemas.microsoft.com/office/drawing/2014/main" id="{4565B663-C17C-439C-8FE1-8CE465A8F8D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4" name="Text 7">
          <a:extLst>
            <a:ext uri="{FF2B5EF4-FFF2-40B4-BE49-F238E27FC236}">
              <a16:creationId xmlns:a16="http://schemas.microsoft.com/office/drawing/2014/main" id="{1EADE412-63C8-4C14-99A2-ABC85A850C8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5" name="Text 8">
          <a:extLst>
            <a:ext uri="{FF2B5EF4-FFF2-40B4-BE49-F238E27FC236}">
              <a16:creationId xmlns:a16="http://schemas.microsoft.com/office/drawing/2014/main" id="{E83A287A-4C71-43AD-BFDB-FDCDA991D92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6" name="Text 9">
          <a:extLst>
            <a:ext uri="{FF2B5EF4-FFF2-40B4-BE49-F238E27FC236}">
              <a16:creationId xmlns:a16="http://schemas.microsoft.com/office/drawing/2014/main" id="{1FCC25FB-94F4-416D-88D3-47435B1FF63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7" name="Text 10">
          <a:extLst>
            <a:ext uri="{FF2B5EF4-FFF2-40B4-BE49-F238E27FC236}">
              <a16:creationId xmlns:a16="http://schemas.microsoft.com/office/drawing/2014/main" id="{14BC9870-5B23-40B0-B472-189821B63A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8" name="Text 11">
          <a:extLst>
            <a:ext uri="{FF2B5EF4-FFF2-40B4-BE49-F238E27FC236}">
              <a16:creationId xmlns:a16="http://schemas.microsoft.com/office/drawing/2014/main" id="{34E717D0-7C03-4DDF-BF81-29CF8292B23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69" name="Text 12">
          <a:extLst>
            <a:ext uri="{FF2B5EF4-FFF2-40B4-BE49-F238E27FC236}">
              <a16:creationId xmlns:a16="http://schemas.microsoft.com/office/drawing/2014/main" id="{388B20E4-E4DF-41DF-97CA-91CBB0B07A5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0" name="Text 13">
          <a:extLst>
            <a:ext uri="{FF2B5EF4-FFF2-40B4-BE49-F238E27FC236}">
              <a16:creationId xmlns:a16="http://schemas.microsoft.com/office/drawing/2014/main" id="{319B2E23-BA98-427E-840E-320040E9DFA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1" name="Text 14">
          <a:extLst>
            <a:ext uri="{FF2B5EF4-FFF2-40B4-BE49-F238E27FC236}">
              <a16:creationId xmlns:a16="http://schemas.microsoft.com/office/drawing/2014/main" id="{01D7CF3B-0B0A-4673-B55D-611C15BF91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2" name="Text 15">
          <a:extLst>
            <a:ext uri="{FF2B5EF4-FFF2-40B4-BE49-F238E27FC236}">
              <a16:creationId xmlns:a16="http://schemas.microsoft.com/office/drawing/2014/main" id="{B7056190-3093-4D14-B39A-83A98FF60C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3" name="Text 16">
          <a:extLst>
            <a:ext uri="{FF2B5EF4-FFF2-40B4-BE49-F238E27FC236}">
              <a16:creationId xmlns:a16="http://schemas.microsoft.com/office/drawing/2014/main" id="{9AE13259-E3C1-49B2-8DC0-970056D67C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4" name="Text 17">
          <a:extLst>
            <a:ext uri="{FF2B5EF4-FFF2-40B4-BE49-F238E27FC236}">
              <a16:creationId xmlns:a16="http://schemas.microsoft.com/office/drawing/2014/main" id="{091BD90A-CB04-455E-80AC-A7155A28D4E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5" name="Text 18">
          <a:extLst>
            <a:ext uri="{FF2B5EF4-FFF2-40B4-BE49-F238E27FC236}">
              <a16:creationId xmlns:a16="http://schemas.microsoft.com/office/drawing/2014/main" id="{8603B390-1BB3-412F-9068-D8B65B3B30A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6" name="Text 19">
          <a:extLst>
            <a:ext uri="{FF2B5EF4-FFF2-40B4-BE49-F238E27FC236}">
              <a16:creationId xmlns:a16="http://schemas.microsoft.com/office/drawing/2014/main" id="{A8BF9EBD-D651-4A41-A851-D7B2B595B44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7" name="Text 20">
          <a:extLst>
            <a:ext uri="{FF2B5EF4-FFF2-40B4-BE49-F238E27FC236}">
              <a16:creationId xmlns:a16="http://schemas.microsoft.com/office/drawing/2014/main" id="{0F90F928-7481-4E5A-AB8B-456202A655A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8" name="Text 21">
          <a:extLst>
            <a:ext uri="{FF2B5EF4-FFF2-40B4-BE49-F238E27FC236}">
              <a16:creationId xmlns:a16="http://schemas.microsoft.com/office/drawing/2014/main" id="{F28DEDE2-9B34-48F4-87F0-7FFCD6A96E9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79" name="Text 22">
          <a:extLst>
            <a:ext uri="{FF2B5EF4-FFF2-40B4-BE49-F238E27FC236}">
              <a16:creationId xmlns:a16="http://schemas.microsoft.com/office/drawing/2014/main" id="{8DCC82FF-D968-4E46-8EBC-A3DCC862FC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0" name="Text 23">
          <a:extLst>
            <a:ext uri="{FF2B5EF4-FFF2-40B4-BE49-F238E27FC236}">
              <a16:creationId xmlns:a16="http://schemas.microsoft.com/office/drawing/2014/main" id="{AC805411-FCEE-4650-B3B6-984F5704ED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1" name="Text 24">
          <a:extLst>
            <a:ext uri="{FF2B5EF4-FFF2-40B4-BE49-F238E27FC236}">
              <a16:creationId xmlns:a16="http://schemas.microsoft.com/office/drawing/2014/main" id="{F0DE879E-D9AD-4985-B7A1-D401A35E1F0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2" name="Text 25">
          <a:extLst>
            <a:ext uri="{FF2B5EF4-FFF2-40B4-BE49-F238E27FC236}">
              <a16:creationId xmlns:a16="http://schemas.microsoft.com/office/drawing/2014/main" id="{78C4F357-1493-42DD-80DC-7ABFA8571A2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3" name="Text 26">
          <a:extLst>
            <a:ext uri="{FF2B5EF4-FFF2-40B4-BE49-F238E27FC236}">
              <a16:creationId xmlns:a16="http://schemas.microsoft.com/office/drawing/2014/main" id="{6140C02D-66D6-4D57-8192-33B607D510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4" name="Text 27">
          <a:extLst>
            <a:ext uri="{FF2B5EF4-FFF2-40B4-BE49-F238E27FC236}">
              <a16:creationId xmlns:a16="http://schemas.microsoft.com/office/drawing/2014/main" id="{271CECF7-6400-41D3-9C2C-DEFB8C54086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5" name="Text 28">
          <a:extLst>
            <a:ext uri="{FF2B5EF4-FFF2-40B4-BE49-F238E27FC236}">
              <a16:creationId xmlns:a16="http://schemas.microsoft.com/office/drawing/2014/main" id="{1DCB01C7-B688-41D7-A482-349F23C6D6F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6" name="Text 29">
          <a:extLst>
            <a:ext uri="{FF2B5EF4-FFF2-40B4-BE49-F238E27FC236}">
              <a16:creationId xmlns:a16="http://schemas.microsoft.com/office/drawing/2014/main" id="{AF5A7CF3-77C8-47C4-AA11-6C5A0D0A87C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7" name="Text 30">
          <a:extLst>
            <a:ext uri="{FF2B5EF4-FFF2-40B4-BE49-F238E27FC236}">
              <a16:creationId xmlns:a16="http://schemas.microsoft.com/office/drawing/2014/main" id="{DC96451A-8F90-4DBD-929C-638943AC2DB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8" name="Text 31">
          <a:extLst>
            <a:ext uri="{FF2B5EF4-FFF2-40B4-BE49-F238E27FC236}">
              <a16:creationId xmlns:a16="http://schemas.microsoft.com/office/drawing/2014/main" id="{3DEC7C67-7862-48E2-91B2-3D66DB81A39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89" name="Text 32">
          <a:extLst>
            <a:ext uri="{FF2B5EF4-FFF2-40B4-BE49-F238E27FC236}">
              <a16:creationId xmlns:a16="http://schemas.microsoft.com/office/drawing/2014/main" id="{472B3A57-A03A-4DF0-A67D-691257C2F68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0" name="Text 33">
          <a:extLst>
            <a:ext uri="{FF2B5EF4-FFF2-40B4-BE49-F238E27FC236}">
              <a16:creationId xmlns:a16="http://schemas.microsoft.com/office/drawing/2014/main" id="{E46072B0-8B4E-4FEE-A613-D02A46252A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1" name="Text 34">
          <a:extLst>
            <a:ext uri="{FF2B5EF4-FFF2-40B4-BE49-F238E27FC236}">
              <a16:creationId xmlns:a16="http://schemas.microsoft.com/office/drawing/2014/main" id="{DB108CFB-3244-48FD-B3E8-1DB1205802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2" name="Text 35">
          <a:extLst>
            <a:ext uri="{FF2B5EF4-FFF2-40B4-BE49-F238E27FC236}">
              <a16:creationId xmlns:a16="http://schemas.microsoft.com/office/drawing/2014/main" id="{AC70061A-FD3C-4A64-8B4C-69D3DEA1EF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3" name="Text 36">
          <a:extLst>
            <a:ext uri="{FF2B5EF4-FFF2-40B4-BE49-F238E27FC236}">
              <a16:creationId xmlns:a16="http://schemas.microsoft.com/office/drawing/2014/main" id="{D3DF95FE-964E-4D64-8001-38AEDCAFF07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4" name="Text 37">
          <a:extLst>
            <a:ext uri="{FF2B5EF4-FFF2-40B4-BE49-F238E27FC236}">
              <a16:creationId xmlns:a16="http://schemas.microsoft.com/office/drawing/2014/main" id="{EA243164-E484-41B0-A9C0-D145438BA1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5" name="Text 38">
          <a:extLst>
            <a:ext uri="{FF2B5EF4-FFF2-40B4-BE49-F238E27FC236}">
              <a16:creationId xmlns:a16="http://schemas.microsoft.com/office/drawing/2014/main" id="{EC646F97-CEFB-4606-99F0-227F132A82F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6" name="Text 39">
          <a:extLst>
            <a:ext uri="{FF2B5EF4-FFF2-40B4-BE49-F238E27FC236}">
              <a16:creationId xmlns:a16="http://schemas.microsoft.com/office/drawing/2014/main" id="{8A47489B-7D13-4BE5-A8FE-2716C129E55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7" name="Text 40">
          <a:extLst>
            <a:ext uri="{FF2B5EF4-FFF2-40B4-BE49-F238E27FC236}">
              <a16:creationId xmlns:a16="http://schemas.microsoft.com/office/drawing/2014/main" id="{24C4DF5F-9357-4636-9771-CAE9418B6C7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8" name="Text 41">
          <a:extLst>
            <a:ext uri="{FF2B5EF4-FFF2-40B4-BE49-F238E27FC236}">
              <a16:creationId xmlns:a16="http://schemas.microsoft.com/office/drawing/2014/main" id="{4D5FB5D5-E60B-42D9-9CFB-245DF67030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599" name="Text 42">
          <a:extLst>
            <a:ext uri="{FF2B5EF4-FFF2-40B4-BE49-F238E27FC236}">
              <a16:creationId xmlns:a16="http://schemas.microsoft.com/office/drawing/2014/main" id="{EE6A494B-B8F0-4FB5-AA9F-B1D63BE6E33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0" name="Text 1">
          <a:extLst>
            <a:ext uri="{FF2B5EF4-FFF2-40B4-BE49-F238E27FC236}">
              <a16:creationId xmlns:a16="http://schemas.microsoft.com/office/drawing/2014/main" id="{6BA45AFE-8563-49B0-9A97-69A08316883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1" name="Text 2">
          <a:extLst>
            <a:ext uri="{FF2B5EF4-FFF2-40B4-BE49-F238E27FC236}">
              <a16:creationId xmlns:a16="http://schemas.microsoft.com/office/drawing/2014/main" id="{DED51900-FA42-4100-B845-57AAE7E642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2" name="Text 3">
          <a:extLst>
            <a:ext uri="{FF2B5EF4-FFF2-40B4-BE49-F238E27FC236}">
              <a16:creationId xmlns:a16="http://schemas.microsoft.com/office/drawing/2014/main" id="{E09A7F54-F7C0-41DE-9D55-26942ADA3C2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3" name="Text 4">
          <a:extLst>
            <a:ext uri="{FF2B5EF4-FFF2-40B4-BE49-F238E27FC236}">
              <a16:creationId xmlns:a16="http://schemas.microsoft.com/office/drawing/2014/main" id="{8EC2234E-85C4-42AA-8FC7-8F3C6FC12C8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4" name="Text 5">
          <a:extLst>
            <a:ext uri="{FF2B5EF4-FFF2-40B4-BE49-F238E27FC236}">
              <a16:creationId xmlns:a16="http://schemas.microsoft.com/office/drawing/2014/main" id="{4DD95593-E2EA-43D9-B924-4BF219DE65B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5" name="Text 6">
          <a:extLst>
            <a:ext uri="{FF2B5EF4-FFF2-40B4-BE49-F238E27FC236}">
              <a16:creationId xmlns:a16="http://schemas.microsoft.com/office/drawing/2014/main" id="{7BFC8D13-B1B0-43C0-9A0E-A94C852EFAA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6" name="Text 7">
          <a:extLst>
            <a:ext uri="{FF2B5EF4-FFF2-40B4-BE49-F238E27FC236}">
              <a16:creationId xmlns:a16="http://schemas.microsoft.com/office/drawing/2014/main" id="{40CE00E2-F7FB-4134-8A56-0138C3FE489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7" name="Text 8">
          <a:extLst>
            <a:ext uri="{FF2B5EF4-FFF2-40B4-BE49-F238E27FC236}">
              <a16:creationId xmlns:a16="http://schemas.microsoft.com/office/drawing/2014/main" id="{5338B970-AD4C-43D2-8F19-2ED64983CBE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8" name="Text 9">
          <a:extLst>
            <a:ext uri="{FF2B5EF4-FFF2-40B4-BE49-F238E27FC236}">
              <a16:creationId xmlns:a16="http://schemas.microsoft.com/office/drawing/2014/main" id="{3FD2F3C6-C0BD-4578-9D12-C8A0097E027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09" name="Text 10">
          <a:extLst>
            <a:ext uri="{FF2B5EF4-FFF2-40B4-BE49-F238E27FC236}">
              <a16:creationId xmlns:a16="http://schemas.microsoft.com/office/drawing/2014/main" id="{6082A085-F1F6-44DE-BDC2-7CB7BE9D4B5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0" name="Text 11">
          <a:extLst>
            <a:ext uri="{FF2B5EF4-FFF2-40B4-BE49-F238E27FC236}">
              <a16:creationId xmlns:a16="http://schemas.microsoft.com/office/drawing/2014/main" id="{A6A6BCBD-2719-45E3-A158-CEE60DE0740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1" name="Text 12">
          <a:extLst>
            <a:ext uri="{FF2B5EF4-FFF2-40B4-BE49-F238E27FC236}">
              <a16:creationId xmlns:a16="http://schemas.microsoft.com/office/drawing/2014/main" id="{C0F15E85-2101-479D-8BBE-ED40EC2B096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2" name="Text 13">
          <a:extLst>
            <a:ext uri="{FF2B5EF4-FFF2-40B4-BE49-F238E27FC236}">
              <a16:creationId xmlns:a16="http://schemas.microsoft.com/office/drawing/2014/main" id="{D7CCD91C-518D-4473-BE45-C4368DA3D5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3" name="Text 14">
          <a:extLst>
            <a:ext uri="{FF2B5EF4-FFF2-40B4-BE49-F238E27FC236}">
              <a16:creationId xmlns:a16="http://schemas.microsoft.com/office/drawing/2014/main" id="{7CD4212D-D89B-4900-AF15-986CA254FE7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4" name="Text 15">
          <a:extLst>
            <a:ext uri="{FF2B5EF4-FFF2-40B4-BE49-F238E27FC236}">
              <a16:creationId xmlns:a16="http://schemas.microsoft.com/office/drawing/2014/main" id="{E62D9353-F9A5-4268-BCDA-2F47DF94B45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5" name="Text 16">
          <a:extLst>
            <a:ext uri="{FF2B5EF4-FFF2-40B4-BE49-F238E27FC236}">
              <a16:creationId xmlns:a16="http://schemas.microsoft.com/office/drawing/2014/main" id="{A64BF76F-54CA-47A8-8816-A8FFEA21B43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6" name="Text 17">
          <a:extLst>
            <a:ext uri="{FF2B5EF4-FFF2-40B4-BE49-F238E27FC236}">
              <a16:creationId xmlns:a16="http://schemas.microsoft.com/office/drawing/2014/main" id="{79F2798A-FABD-4993-824A-E57018CF527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7" name="Text 18">
          <a:extLst>
            <a:ext uri="{FF2B5EF4-FFF2-40B4-BE49-F238E27FC236}">
              <a16:creationId xmlns:a16="http://schemas.microsoft.com/office/drawing/2014/main" id="{69DBDE1F-0924-41A1-BB3A-4B6B073DBA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8" name="Text 19">
          <a:extLst>
            <a:ext uri="{FF2B5EF4-FFF2-40B4-BE49-F238E27FC236}">
              <a16:creationId xmlns:a16="http://schemas.microsoft.com/office/drawing/2014/main" id="{8DF21DE2-D623-4AF4-89FF-1CCF57AF2B3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19" name="Text 20">
          <a:extLst>
            <a:ext uri="{FF2B5EF4-FFF2-40B4-BE49-F238E27FC236}">
              <a16:creationId xmlns:a16="http://schemas.microsoft.com/office/drawing/2014/main" id="{9341B6E3-75CE-4623-B561-EE3F909D007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0" name="Text 21">
          <a:extLst>
            <a:ext uri="{FF2B5EF4-FFF2-40B4-BE49-F238E27FC236}">
              <a16:creationId xmlns:a16="http://schemas.microsoft.com/office/drawing/2014/main" id="{3AFE640E-F810-464B-A079-C5AE7BDC8D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1" name="Text 22">
          <a:extLst>
            <a:ext uri="{FF2B5EF4-FFF2-40B4-BE49-F238E27FC236}">
              <a16:creationId xmlns:a16="http://schemas.microsoft.com/office/drawing/2014/main" id="{6E708B7D-62A8-431E-9BF7-D03E3AE15CB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2" name="Text 23">
          <a:extLst>
            <a:ext uri="{FF2B5EF4-FFF2-40B4-BE49-F238E27FC236}">
              <a16:creationId xmlns:a16="http://schemas.microsoft.com/office/drawing/2014/main" id="{622E300F-8540-4577-ACAB-F80E58C6E7B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3" name="Text 24">
          <a:extLst>
            <a:ext uri="{FF2B5EF4-FFF2-40B4-BE49-F238E27FC236}">
              <a16:creationId xmlns:a16="http://schemas.microsoft.com/office/drawing/2014/main" id="{B4D39112-682F-41F5-8E39-A11AD6E840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4" name="Text 25">
          <a:extLst>
            <a:ext uri="{FF2B5EF4-FFF2-40B4-BE49-F238E27FC236}">
              <a16:creationId xmlns:a16="http://schemas.microsoft.com/office/drawing/2014/main" id="{9403BEA5-DCEC-422E-BE60-AA42BBA97C3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5" name="Text 26">
          <a:extLst>
            <a:ext uri="{FF2B5EF4-FFF2-40B4-BE49-F238E27FC236}">
              <a16:creationId xmlns:a16="http://schemas.microsoft.com/office/drawing/2014/main" id="{81F6A2EC-BA4A-42A1-A5BD-DF0F9262D6F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6" name="Text 27">
          <a:extLst>
            <a:ext uri="{FF2B5EF4-FFF2-40B4-BE49-F238E27FC236}">
              <a16:creationId xmlns:a16="http://schemas.microsoft.com/office/drawing/2014/main" id="{7DCFC98C-F08C-44F5-B96A-F69503D19EF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7" name="Text 28">
          <a:extLst>
            <a:ext uri="{FF2B5EF4-FFF2-40B4-BE49-F238E27FC236}">
              <a16:creationId xmlns:a16="http://schemas.microsoft.com/office/drawing/2014/main" id="{C277CFE4-A7C9-48D6-BC7B-18F133C4A3B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8" name="Text 29">
          <a:extLst>
            <a:ext uri="{FF2B5EF4-FFF2-40B4-BE49-F238E27FC236}">
              <a16:creationId xmlns:a16="http://schemas.microsoft.com/office/drawing/2014/main" id="{937843EA-861B-4AF1-99DA-0C02DA0102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29" name="Text 30">
          <a:extLst>
            <a:ext uri="{FF2B5EF4-FFF2-40B4-BE49-F238E27FC236}">
              <a16:creationId xmlns:a16="http://schemas.microsoft.com/office/drawing/2014/main" id="{582D4259-C91A-4D6D-9107-1819001ED2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0" name="Text 31">
          <a:extLst>
            <a:ext uri="{FF2B5EF4-FFF2-40B4-BE49-F238E27FC236}">
              <a16:creationId xmlns:a16="http://schemas.microsoft.com/office/drawing/2014/main" id="{7419DC3B-C013-4C8D-AEB3-DFD6FAD6329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1" name="Text 32">
          <a:extLst>
            <a:ext uri="{FF2B5EF4-FFF2-40B4-BE49-F238E27FC236}">
              <a16:creationId xmlns:a16="http://schemas.microsoft.com/office/drawing/2014/main" id="{DEDDDBCD-1FDD-4239-BEC2-7BB4EA64007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2" name="Text 33">
          <a:extLst>
            <a:ext uri="{FF2B5EF4-FFF2-40B4-BE49-F238E27FC236}">
              <a16:creationId xmlns:a16="http://schemas.microsoft.com/office/drawing/2014/main" id="{DA82567F-2173-4F1C-9E30-B8134C17C6D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3" name="Text 34">
          <a:extLst>
            <a:ext uri="{FF2B5EF4-FFF2-40B4-BE49-F238E27FC236}">
              <a16:creationId xmlns:a16="http://schemas.microsoft.com/office/drawing/2014/main" id="{DBF4A87B-DF05-4DE3-A9DF-BF5BAB88357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4" name="Text 35">
          <a:extLst>
            <a:ext uri="{FF2B5EF4-FFF2-40B4-BE49-F238E27FC236}">
              <a16:creationId xmlns:a16="http://schemas.microsoft.com/office/drawing/2014/main" id="{BDA502B7-5CBA-4581-AD56-243BB829A5E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5" name="Text 36">
          <a:extLst>
            <a:ext uri="{FF2B5EF4-FFF2-40B4-BE49-F238E27FC236}">
              <a16:creationId xmlns:a16="http://schemas.microsoft.com/office/drawing/2014/main" id="{E34388C9-2EF5-4CEB-B9FA-3B4D209CB9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6" name="Text 37">
          <a:extLst>
            <a:ext uri="{FF2B5EF4-FFF2-40B4-BE49-F238E27FC236}">
              <a16:creationId xmlns:a16="http://schemas.microsoft.com/office/drawing/2014/main" id="{C82216E8-26DF-4C0F-B556-2EC099731C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7" name="Text 38">
          <a:extLst>
            <a:ext uri="{FF2B5EF4-FFF2-40B4-BE49-F238E27FC236}">
              <a16:creationId xmlns:a16="http://schemas.microsoft.com/office/drawing/2014/main" id="{5DDBB5BC-C090-4467-B07D-59AC65C4209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8" name="Text 39">
          <a:extLst>
            <a:ext uri="{FF2B5EF4-FFF2-40B4-BE49-F238E27FC236}">
              <a16:creationId xmlns:a16="http://schemas.microsoft.com/office/drawing/2014/main" id="{4DEA973E-38F3-4FB8-A242-71B527E2382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39" name="Text 40">
          <a:extLst>
            <a:ext uri="{FF2B5EF4-FFF2-40B4-BE49-F238E27FC236}">
              <a16:creationId xmlns:a16="http://schemas.microsoft.com/office/drawing/2014/main" id="{D1514FD2-6902-4405-B4AC-D394CCCD15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0" name="Text 41">
          <a:extLst>
            <a:ext uri="{FF2B5EF4-FFF2-40B4-BE49-F238E27FC236}">
              <a16:creationId xmlns:a16="http://schemas.microsoft.com/office/drawing/2014/main" id="{5A6773CF-E70B-4001-838F-60623C25A5B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1" name="Text 42">
          <a:extLst>
            <a:ext uri="{FF2B5EF4-FFF2-40B4-BE49-F238E27FC236}">
              <a16:creationId xmlns:a16="http://schemas.microsoft.com/office/drawing/2014/main" id="{CF82ADF6-387C-4BC1-80C3-65202235988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2" name="Text 1">
          <a:extLst>
            <a:ext uri="{FF2B5EF4-FFF2-40B4-BE49-F238E27FC236}">
              <a16:creationId xmlns:a16="http://schemas.microsoft.com/office/drawing/2014/main" id="{7CFC7BE1-37BD-469C-83EC-810D91E950B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3" name="Text 2">
          <a:extLst>
            <a:ext uri="{FF2B5EF4-FFF2-40B4-BE49-F238E27FC236}">
              <a16:creationId xmlns:a16="http://schemas.microsoft.com/office/drawing/2014/main" id="{D1C2F0EA-3973-46E8-82E3-5DBDDD72429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4" name="Text 3">
          <a:extLst>
            <a:ext uri="{FF2B5EF4-FFF2-40B4-BE49-F238E27FC236}">
              <a16:creationId xmlns:a16="http://schemas.microsoft.com/office/drawing/2014/main" id="{85F9BA89-67D5-498D-92F0-F81BCCA044D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5" name="Text 4">
          <a:extLst>
            <a:ext uri="{FF2B5EF4-FFF2-40B4-BE49-F238E27FC236}">
              <a16:creationId xmlns:a16="http://schemas.microsoft.com/office/drawing/2014/main" id="{64075129-8C06-4861-BD24-647D7D3D015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6" name="Text 5">
          <a:extLst>
            <a:ext uri="{FF2B5EF4-FFF2-40B4-BE49-F238E27FC236}">
              <a16:creationId xmlns:a16="http://schemas.microsoft.com/office/drawing/2014/main" id="{B659AE34-90CE-4609-A505-601B7556F22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7" name="Text 6">
          <a:extLst>
            <a:ext uri="{FF2B5EF4-FFF2-40B4-BE49-F238E27FC236}">
              <a16:creationId xmlns:a16="http://schemas.microsoft.com/office/drawing/2014/main" id="{6F4E6039-FAD0-4EE8-A223-C0C0731C25C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8" name="Text 7">
          <a:extLst>
            <a:ext uri="{FF2B5EF4-FFF2-40B4-BE49-F238E27FC236}">
              <a16:creationId xmlns:a16="http://schemas.microsoft.com/office/drawing/2014/main" id="{F9867B2A-F436-4F85-90AC-E09B2509AF6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49" name="Text 8">
          <a:extLst>
            <a:ext uri="{FF2B5EF4-FFF2-40B4-BE49-F238E27FC236}">
              <a16:creationId xmlns:a16="http://schemas.microsoft.com/office/drawing/2014/main" id="{E70D24D3-A705-4614-84F7-AD9719984FE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0" name="Text 9">
          <a:extLst>
            <a:ext uri="{FF2B5EF4-FFF2-40B4-BE49-F238E27FC236}">
              <a16:creationId xmlns:a16="http://schemas.microsoft.com/office/drawing/2014/main" id="{A2674F01-065A-499A-A9C7-B75E0FED81A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1" name="Text 10">
          <a:extLst>
            <a:ext uri="{FF2B5EF4-FFF2-40B4-BE49-F238E27FC236}">
              <a16:creationId xmlns:a16="http://schemas.microsoft.com/office/drawing/2014/main" id="{87795940-E51F-4272-9148-C88469DD54D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2" name="Text 11">
          <a:extLst>
            <a:ext uri="{FF2B5EF4-FFF2-40B4-BE49-F238E27FC236}">
              <a16:creationId xmlns:a16="http://schemas.microsoft.com/office/drawing/2014/main" id="{1ED7795D-0EE7-4445-8A17-57287AF29CE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3" name="Text 12">
          <a:extLst>
            <a:ext uri="{FF2B5EF4-FFF2-40B4-BE49-F238E27FC236}">
              <a16:creationId xmlns:a16="http://schemas.microsoft.com/office/drawing/2014/main" id="{6404CFB6-FB6D-4F70-9B7A-213E6A01845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4" name="Text 13">
          <a:extLst>
            <a:ext uri="{FF2B5EF4-FFF2-40B4-BE49-F238E27FC236}">
              <a16:creationId xmlns:a16="http://schemas.microsoft.com/office/drawing/2014/main" id="{9826FF74-7952-44A0-BB35-6F05E7105A7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5" name="Text 14">
          <a:extLst>
            <a:ext uri="{FF2B5EF4-FFF2-40B4-BE49-F238E27FC236}">
              <a16:creationId xmlns:a16="http://schemas.microsoft.com/office/drawing/2014/main" id="{36A3033A-D30A-4B6B-B4F8-57147AB6E8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6" name="Text 15">
          <a:extLst>
            <a:ext uri="{FF2B5EF4-FFF2-40B4-BE49-F238E27FC236}">
              <a16:creationId xmlns:a16="http://schemas.microsoft.com/office/drawing/2014/main" id="{55096A3A-F0B5-4BE8-B6FB-9B32D54CF5D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7" name="Text 16">
          <a:extLst>
            <a:ext uri="{FF2B5EF4-FFF2-40B4-BE49-F238E27FC236}">
              <a16:creationId xmlns:a16="http://schemas.microsoft.com/office/drawing/2014/main" id="{A30B5F4D-160C-4342-8383-EF3962729F9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8" name="Text 17">
          <a:extLst>
            <a:ext uri="{FF2B5EF4-FFF2-40B4-BE49-F238E27FC236}">
              <a16:creationId xmlns:a16="http://schemas.microsoft.com/office/drawing/2014/main" id="{D0AE9054-CF63-4F01-9DCA-F5BB42C1E96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59" name="Text 18">
          <a:extLst>
            <a:ext uri="{FF2B5EF4-FFF2-40B4-BE49-F238E27FC236}">
              <a16:creationId xmlns:a16="http://schemas.microsoft.com/office/drawing/2014/main" id="{8E9BB36E-AE85-4428-AE84-98587B8DF09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0" name="Text 19">
          <a:extLst>
            <a:ext uri="{FF2B5EF4-FFF2-40B4-BE49-F238E27FC236}">
              <a16:creationId xmlns:a16="http://schemas.microsoft.com/office/drawing/2014/main" id="{72E6E664-19C7-473A-B7B6-0CD9B32FF4D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1" name="Text 20">
          <a:extLst>
            <a:ext uri="{FF2B5EF4-FFF2-40B4-BE49-F238E27FC236}">
              <a16:creationId xmlns:a16="http://schemas.microsoft.com/office/drawing/2014/main" id="{23C82629-3E14-4296-A060-7FF31CB4485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2" name="Text 21">
          <a:extLst>
            <a:ext uri="{FF2B5EF4-FFF2-40B4-BE49-F238E27FC236}">
              <a16:creationId xmlns:a16="http://schemas.microsoft.com/office/drawing/2014/main" id="{B532B96D-BEEF-425D-9823-C564F0D030D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3" name="Text 22">
          <a:extLst>
            <a:ext uri="{FF2B5EF4-FFF2-40B4-BE49-F238E27FC236}">
              <a16:creationId xmlns:a16="http://schemas.microsoft.com/office/drawing/2014/main" id="{740B055D-1536-46F4-AFF1-8618BD00BC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4" name="Text 23">
          <a:extLst>
            <a:ext uri="{FF2B5EF4-FFF2-40B4-BE49-F238E27FC236}">
              <a16:creationId xmlns:a16="http://schemas.microsoft.com/office/drawing/2014/main" id="{C2128594-2800-4AA3-89B6-F98BFAE9742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5" name="Text 24">
          <a:extLst>
            <a:ext uri="{FF2B5EF4-FFF2-40B4-BE49-F238E27FC236}">
              <a16:creationId xmlns:a16="http://schemas.microsoft.com/office/drawing/2014/main" id="{29385DC4-648A-4AF8-8833-7C8A7687A4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6" name="Text 25">
          <a:extLst>
            <a:ext uri="{FF2B5EF4-FFF2-40B4-BE49-F238E27FC236}">
              <a16:creationId xmlns:a16="http://schemas.microsoft.com/office/drawing/2014/main" id="{1218891C-E5C4-4406-8941-1A6DC0FC8AB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7" name="Text 26">
          <a:extLst>
            <a:ext uri="{FF2B5EF4-FFF2-40B4-BE49-F238E27FC236}">
              <a16:creationId xmlns:a16="http://schemas.microsoft.com/office/drawing/2014/main" id="{F9361C49-A295-4039-A063-019D820C6C3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8" name="Text 27">
          <a:extLst>
            <a:ext uri="{FF2B5EF4-FFF2-40B4-BE49-F238E27FC236}">
              <a16:creationId xmlns:a16="http://schemas.microsoft.com/office/drawing/2014/main" id="{F2CBDB65-A6ED-4D1B-9703-DF8D6CAF1D7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69" name="Text 28">
          <a:extLst>
            <a:ext uri="{FF2B5EF4-FFF2-40B4-BE49-F238E27FC236}">
              <a16:creationId xmlns:a16="http://schemas.microsoft.com/office/drawing/2014/main" id="{99E2ECDD-EF70-4B56-96A1-BCCD75D6942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0" name="Text 29">
          <a:extLst>
            <a:ext uri="{FF2B5EF4-FFF2-40B4-BE49-F238E27FC236}">
              <a16:creationId xmlns:a16="http://schemas.microsoft.com/office/drawing/2014/main" id="{F0E9824E-5889-4532-B499-CA8B88142BD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1" name="Text 30">
          <a:extLst>
            <a:ext uri="{FF2B5EF4-FFF2-40B4-BE49-F238E27FC236}">
              <a16:creationId xmlns:a16="http://schemas.microsoft.com/office/drawing/2014/main" id="{58F407D4-2095-4ED4-A46D-D4BF95A10F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2" name="Text 31">
          <a:extLst>
            <a:ext uri="{FF2B5EF4-FFF2-40B4-BE49-F238E27FC236}">
              <a16:creationId xmlns:a16="http://schemas.microsoft.com/office/drawing/2014/main" id="{5C79CA52-5AEF-4DBC-830D-E9661B5D2D2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3" name="Text 32">
          <a:extLst>
            <a:ext uri="{FF2B5EF4-FFF2-40B4-BE49-F238E27FC236}">
              <a16:creationId xmlns:a16="http://schemas.microsoft.com/office/drawing/2014/main" id="{37225854-A9EC-4136-B6C6-107045A52E8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4" name="Text 33">
          <a:extLst>
            <a:ext uri="{FF2B5EF4-FFF2-40B4-BE49-F238E27FC236}">
              <a16:creationId xmlns:a16="http://schemas.microsoft.com/office/drawing/2014/main" id="{0F2D8E25-45CB-4186-8353-3252F0BBB34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5" name="Text 34">
          <a:extLst>
            <a:ext uri="{FF2B5EF4-FFF2-40B4-BE49-F238E27FC236}">
              <a16:creationId xmlns:a16="http://schemas.microsoft.com/office/drawing/2014/main" id="{7949F3D5-9A3C-4FFC-A6FA-0CE9994F29D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6" name="Text 35">
          <a:extLst>
            <a:ext uri="{FF2B5EF4-FFF2-40B4-BE49-F238E27FC236}">
              <a16:creationId xmlns:a16="http://schemas.microsoft.com/office/drawing/2014/main" id="{EE622C69-55CA-4046-98F9-209CA6A45A6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7" name="Text 36">
          <a:extLst>
            <a:ext uri="{FF2B5EF4-FFF2-40B4-BE49-F238E27FC236}">
              <a16:creationId xmlns:a16="http://schemas.microsoft.com/office/drawing/2014/main" id="{396FF73C-CFE4-40EB-9750-9710FD47B2B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8" name="Text 37">
          <a:extLst>
            <a:ext uri="{FF2B5EF4-FFF2-40B4-BE49-F238E27FC236}">
              <a16:creationId xmlns:a16="http://schemas.microsoft.com/office/drawing/2014/main" id="{5990D6DC-20C0-4647-AF3B-A591B28C416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79" name="Text 38">
          <a:extLst>
            <a:ext uri="{FF2B5EF4-FFF2-40B4-BE49-F238E27FC236}">
              <a16:creationId xmlns:a16="http://schemas.microsoft.com/office/drawing/2014/main" id="{385227EE-9BCF-4BE8-8B7F-50B1A7A97E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0" name="Text 39">
          <a:extLst>
            <a:ext uri="{FF2B5EF4-FFF2-40B4-BE49-F238E27FC236}">
              <a16:creationId xmlns:a16="http://schemas.microsoft.com/office/drawing/2014/main" id="{A19E5C47-6AA5-49FD-9326-0D536FED6DD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1" name="Text 40">
          <a:extLst>
            <a:ext uri="{FF2B5EF4-FFF2-40B4-BE49-F238E27FC236}">
              <a16:creationId xmlns:a16="http://schemas.microsoft.com/office/drawing/2014/main" id="{0544CFAC-08F6-4156-BC85-E8964AF3D02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2" name="Text 41">
          <a:extLst>
            <a:ext uri="{FF2B5EF4-FFF2-40B4-BE49-F238E27FC236}">
              <a16:creationId xmlns:a16="http://schemas.microsoft.com/office/drawing/2014/main" id="{5B8C88F3-68EB-4D9A-A9B0-F8FEC7CC37B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3" name="Text 42">
          <a:extLst>
            <a:ext uri="{FF2B5EF4-FFF2-40B4-BE49-F238E27FC236}">
              <a16:creationId xmlns:a16="http://schemas.microsoft.com/office/drawing/2014/main" id="{59A1EB99-F8D2-4E4F-9E0E-70D45A66C9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4" name="Text 1">
          <a:extLst>
            <a:ext uri="{FF2B5EF4-FFF2-40B4-BE49-F238E27FC236}">
              <a16:creationId xmlns:a16="http://schemas.microsoft.com/office/drawing/2014/main" id="{67786074-BA38-4978-8005-1AEDFD9134B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5" name="Text 2">
          <a:extLst>
            <a:ext uri="{FF2B5EF4-FFF2-40B4-BE49-F238E27FC236}">
              <a16:creationId xmlns:a16="http://schemas.microsoft.com/office/drawing/2014/main" id="{A62A9235-E14D-4D09-9665-0AD17D4359B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6" name="Text 3">
          <a:extLst>
            <a:ext uri="{FF2B5EF4-FFF2-40B4-BE49-F238E27FC236}">
              <a16:creationId xmlns:a16="http://schemas.microsoft.com/office/drawing/2014/main" id="{BE019863-D3E3-4107-A2E0-13C787BB5A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7" name="Text 4">
          <a:extLst>
            <a:ext uri="{FF2B5EF4-FFF2-40B4-BE49-F238E27FC236}">
              <a16:creationId xmlns:a16="http://schemas.microsoft.com/office/drawing/2014/main" id="{152C8D17-E5B4-4CBA-B944-36239E456A7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8" name="Text 5">
          <a:extLst>
            <a:ext uri="{FF2B5EF4-FFF2-40B4-BE49-F238E27FC236}">
              <a16:creationId xmlns:a16="http://schemas.microsoft.com/office/drawing/2014/main" id="{6A064BDB-DFFE-4EFD-A23F-E8C580BC72D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89" name="Text 6">
          <a:extLst>
            <a:ext uri="{FF2B5EF4-FFF2-40B4-BE49-F238E27FC236}">
              <a16:creationId xmlns:a16="http://schemas.microsoft.com/office/drawing/2014/main" id="{E60F685E-B7A2-41AD-8A39-EC26A76C1FA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0" name="Text 7">
          <a:extLst>
            <a:ext uri="{FF2B5EF4-FFF2-40B4-BE49-F238E27FC236}">
              <a16:creationId xmlns:a16="http://schemas.microsoft.com/office/drawing/2014/main" id="{02BF15A1-4440-4D42-A29E-20A59223D61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1" name="Text 8">
          <a:extLst>
            <a:ext uri="{FF2B5EF4-FFF2-40B4-BE49-F238E27FC236}">
              <a16:creationId xmlns:a16="http://schemas.microsoft.com/office/drawing/2014/main" id="{9C01CF6A-3300-42D0-9CE9-043D7A24A94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2" name="Text 9">
          <a:extLst>
            <a:ext uri="{FF2B5EF4-FFF2-40B4-BE49-F238E27FC236}">
              <a16:creationId xmlns:a16="http://schemas.microsoft.com/office/drawing/2014/main" id="{409105E2-9EA9-407F-8862-2DCADC04933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3" name="Text 10">
          <a:extLst>
            <a:ext uri="{FF2B5EF4-FFF2-40B4-BE49-F238E27FC236}">
              <a16:creationId xmlns:a16="http://schemas.microsoft.com/office/drawing/2014/main" id="{404C268A-9BFC-4308-9800-FABFB340BF0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4" name="Text 11">
          <a:extLst>
            <a:ext uri="{FF2B5EF4-FFF2-40B4-BE49-F238E27FC236}">
              <a16:creationId xmlns:a16="http://schemas.microsoft.com/office/drawing/2014/main" id="{11E90B5E-E5BB-405C-B40A-1CCBAB3961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5" name="Text 12">
          <a:extLst>
            <a:ext uri="{FF2B5EF4-FFF2-40B4-BE49-F238E27FC236}">
              <a16:creationId xmlns:a16="http://schemas.microsoft.com/office/drawing/2014/main" id="{B8B84EFC-150A-4BAC-8620-A17CC318A24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6" name="Text 13">
          <a:extLst>
            <a:ext uri="{FF2B5EF4-FFF2-40B4-BE49-F238E27FC236}">
              <a16:creationId xmlns:a16="http://schemas.microsoft.com/office/drawing/2014/main" id="{5E33F27C-1274-4CBF-8588-DC80851D952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7" name="Text 14">
          <a:extLst>
            <a:ext uri="{FF2B5EF4-FFF2-40B4-BE49-F238E27FC236}">
              <a16:creationId xmlns:a16="http://schemas.microsoft.com/office/drawing/2014/main" id="{4A43EB49-FD97-4EDA-BC76-21CBDFEC375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8" name="Text 15">
          <a:extLst>
            <a:ext uri="{FF2B5EF4-FFF2-40B4-BE49-F238E27FC236}">
              <a16:creationId xmlns:a16="http://schemas.microsoft.com/office/drawing/2014/main" id="{8A2BB62A-FEF7-4D26-A615-43CB02E7A88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699" name="Text 16">
          <a:extLst>
            <a:ext uri="{FF2B5EF4-FFF2-40B4-BE49-F238E27FC236}">
              <a16:creationId xmlns:a16="http://schemas.microsoft.com/office/drawing/2014/main" id="{82F05F36-5DE7-47CB-9F59-935B26A5E95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0" name="Text 17">
          <a:extLst>
            <a:ext uri="{FF2B5EF4-FFF2-40B4-BE49-F238E27FC236}">
              <a16:creationId xmlns:a16="http://schemas.microsoft.com/office/drawing/2014/main" id="{B1345086-6F4E-40EF-B843-50FBDCFAC19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1" name="Text 18">
          <a:extLst>
            <a:ext uri="{FF2B5EF4-FFF2-40B4-BE49-F238E27FC236}">
              <a16:creationId xmlns:a16="http://schemas.microsoft.com/office/drawing/2014/main" id="{D3633630-445E-40FB-A56F-BD0E5BC3912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2" name="Text 19">
          <a:extLst>
            <a:ext uri="{FF2B5EF4-FFF2-40B4-BE49-F238E27FC236}">
              <a16:creationId xmlns:a16="http://schemas.microsoft.com/office/drawing/2014/main" id="{13DD3727-B376-4CAB-9B45-4BC3971710E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3" name="Text 20">
          <a:extLst>
            <a:ext uri="{FF2B5EF4-FFF2-40B4-BE49-F238E27FC236}">
              <a16:creationId xmlns:a16="http://schemas.microsoft.com/office/drawing/2014/main" id="{CE2B6B0E-8C7A-4007-B953-D9A393110A0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4" name="Text 21">
          <a:extLst>
            <a:ext uri="{FF2B5EF4-FFF2-40B4-BE49-F238E27FC236}">
              <a16:creationId xmlns:a16="http://schemas.microsoft.com/office/drawing/2014/main" id="{DF5C204F-9796-4ABE-8F4C-EAB3069C986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5" name="Text 22">
          <a:extLst>
            <a:ext uri="{FF2B5EF4-FFF2-40B4-BE49-F238E27FC236}">
              <a16:creationId xmlns:a16="http://schemas.microsoft.com/office/drawing/2014/main" id="{7433F762-8931-4018-BF31-FF85987040C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6" name="Text 23">
          <a:extLst>
            <a:ext uri="{FF2B5EF4-FFF2-40B4-BE49-F238E27FC236}">
              <a16:creationId xmlns:a16="http://schemas.microsoft.com/office/drawing/2014/main" id="{F411C462-2B8B-4EB2-AB28-982CEE885E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7" name="Text 24">
          <a:extLst>
            <a:ext uri="{FF2B5EF4-FFF2-40B4-BE49-F238E27FC236}">
              <a16:creationId xmlns:a16="http://schemas.microsoft.com/office/drawing/2014/main" id="{B0499EC6-96F9-4211-8D1B-006CA92384A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8" name="Text 25">
          <a:extLst>
            <a:ext uri="{FF2B5EF4-FFF2-40B4-BE49-F238E27FC236}">
              <a16:creationId xmlns:a16="http://schemas.microsoft.com/office/drawing/2014/main" id="{0EE1DDB1-92A4-436F-A39A-030E7EB76E9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09" name="Text 26">
          <a:extLst>
            <a:ext uri="{FF2B5EF4-FFF2-40B4-BE49-F238E27FC236}">
              <a16:creationId xmlns:a16="http://schemas.microsoft.com/office/drawing/2014/main" id="{BDE1E3B4-45BD-4947-A312-9F55852AD6C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0" name="Text 27">
          <a:extLst>
            <a:ext uri="{FF2B5EF4-FFF2-40B4-BE49-F238E27FC236}">
              <a16:creationId xmlns:a16="http://schemas.microsoft.com/office/drawing/2014/main" id="{2CD1C4FC-EECC-48D2-8E85-C8C4A30C35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1" name="Text 28">
          <a:extLst>
            <a:ext uri="{FF2B5EF4-FFF2-40B4-BE49-F238E27FC236}">
              <a16:creationId xmlns:a16="http://schemas.microsoft.com/office/drawing/2014/main" id="{22547A9E-17D7-4015-A3EB-7944668864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2" name="Text 29">
          <a:extLst>
            <a:ext uri="{FF2B5EF4-FFF2-40B4-BE49-F238E27FC236}">
              <a16:creationId xmlns:a16="http://schemas.microsoft.com/office/drawing/2014/main" id="{A646CA19-474F-4AFF-AA78-2F7996CF3E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3" name="Text 30">
          <a:extLst>
            <a:ext uri="{FF2B5EF4-FFF2-40B4-BE49-F238E27FC236}">
              <a16:creationId xmlns:a16="http://schemas.microsoft.com/office/drawing/2014/main" id="{730763A4-72FB-4324-9287-29F745936D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4" name="Text 31">
          <a:extLst>
            <a:ext uri="{FF2B5EF4-FFF2-40B4-BE49-F238E27FC236}">
              <a16:creationId xmlns:a16="http://schemas.microsoft.com/office/drawing/2014/main" id="{0C0674BD-EA77-491A-AC6E-0E691F26B54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5" name="Text 32">
          <a:extLst>
            <a:ext uri="{FF2B5EF4-FFF2-40B4-BE49-F238E27FC236}">
              <a16:creationId xmlns:a16="http://schemas.microsoft.com/office/drawing/2014/main" id="{FF5D002E-0520-4F24-AFD1-6E7F7A47510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6" name="Text 33">
          <a:extLst>
            <a:ext uri="{FF2B5EF4-FFF2-40B4-BE49-F238E27FC236}">
              <a16:creationId xmlns:a16="http://schemas.microsoft.com/office/drawing/2014/main" id="{2D13124B-D1C0-4299-8AEB-1670052D84C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7" name="Text 34">
          <a:extLst>
            <a:ext uri="{FF2B5EF4-FFF2-40B4-BE49-F238E27FC236}">
              <a16:creationId xmlns:a16="http://schemas.microsoft.com/office/drawing/2014/main" id="{C530B73D-7090-462A-99A1-244C3605EDE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8" name="Text 35">
          <a:extLst>
            <a:ext uri="{FF2B5EF4-FFF2-40B4-BE49-F238E27FC236}">
              <a16:creationId xmlns:a16="http://schemas.microsoft.com/office/drawing/2014/main" id="{65269BCF-0D61-4F91-8CCE-787BA4B2C5B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19" name="Text 36">
          <a:extLst>
            <a:ext uri="{FF2B5EF4-FFF2-40B4-BE49-F238E27FC236}">
              <a16:creationId xmlns:a16="http://schemas.microsoft.com/office/drawing/2014/main" id="{D0C9D1B4-793A-42E8-B2D1-0074B9910C8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0" name="Text 37">
          <a:extLst>
            <a:ext uri="{FF2B5EF4-FFF2-40B4-BE49-F238E27FC236}">
              <a16:creationId xmlns:a16="http://schemas.microsoft.com/office/drawing/2014/main" id="{A94642D3-A9C7-4B1E-AE6C-F652CA0C4AF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1" name="Text 38">
          <a:extLst>
            <a:ext uri="{FF2B5EF4-FFF2-40B4-BE49-F238E27FC236}">
              <a16:creationId xmlns:a16="http://schemas.microsoft.com/office/drawing/2014/main" id="{CE9098FE-7562-4EE7-8CEC-731DD8225EA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2" name="Text 39">
          <a:extLst>
            <a:ext uri="{FF2B5EF4-FFF2-40B4-BE49-F238E27FC236}">
              <a16:creationId xmlns:a16="http://schemas.microsoft.com/office/drawing/2014/main" id="{0D2BFB16-029A-479F-AE0F-CE8FFC31A4B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3" name="Text 40">
          <a:extLst>
            <a:ext uri="{FF2B5EF4-FFF2-40B4-BE49-F238E27FC236}">
              <a16:creationId xmlns:a16="http://schemas.microsoft.com/office/drawing/2014/main" id="{3A536543-BEEC-4620-ABEF-4EB69BEDB65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4" name="Text 41">
          <a:extLst>
            <a:ext uri="{FF2B5EF4-FFF2-40B4-BE49-F238E27FC236}">
              <a16:creationId xmlns:a16="http://schemas.microsoft.com/office/drawing/2014/main" id="{0A6ABD3F-612A-477E-AAA1-1A23FA90234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5" name="Text 42">
          <a:extLst>
            <a:ext uri="{FF2B5EF4-FFF2-40B4-BE49-F238E27FC236}">
              <a16:creationId xmlns:a16="http://schemas.microsoft.com/office/drawing/2014/main" id="{4C68900C-21F2-450B-828C-4B743B754C9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6" name="Text 1">
          <a:extLst>
            <a:ext uri="{FF2B5EF4-FFF2-40B4-BE49-F238E27FC236}">
              <a16:creationId xmlns:a16="http://schemas.microsoft.com/office/drawing/2014/main" id="{C209EFAE-31CC-4A11-8D33-04F781678DD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7" name="Text 2">
          <a:extLst>
            <a:ext uri="{FF2B5EF4-FFF2-40B4-BE49-F238E27FC236}">
              <a16:creationId xmlns:a16="http://schemas.microsoft.com/office/drawing/2014/main" id="{1B135C7E-4C92-41CF-B045-74A465997C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8" name="Text 3">
          <a:extLst>
            <a:ext uri="{FF2B5EF4-FFF2-40B4-BE49-F238E27FC236}">
              <a16:creationId xmlns:a16="http://schemas.microsoft.com/office/drawing/2014/main" id="{9E96BF97-9A1C-4414-B92C-65E842384F6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29" name="Text 4">
          <a:extLst>
            <a:ext uri="{FF2B5EF4-FFF2-40B4-BE49-F238E27FC236}">
              <a16:creationId xmlns:a16="http://schemas.microsoft.com/office/drawing/2014/main" id="{C5914102-7BC0-40A4-8184-EEDFC22600D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0" name="Text 5">
          <a:extLst>
            <a:ext uri="{FF2B5EF4-FFF2-40B4-BE49-F238E27FC236}">
              <a16:creationId xmlns:a16="http://schemas.microsoft.com/office/drawing/2014/main" id="{98F2B5C7-2C3A-41A8-8841-69CC8C98989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1" name="Text 6">
          <a:extLst>
            <a:ext uri="{FF2B5EF4-FFF2-40B4-BE49-F238E27FC236}">
              <a16:creationId xmlns:a16="http://schemas.microsoft.com/office/drawing/2014/main" id="{B7440A25-2562-4FDA-86EA-184AC6AC6A8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2" name="Text 7">
          <a:extLst>
            <a:ext uri="{FF2B5EF4-FFF2-40B4-BE49-F238E27FC236}">
              <a16:creationId xmlns:a16="http://schemas.microsoft.com/office/drawing/2014/main" id="{AC72BA2E-4477-4CFA-A953-D266BE7751E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3" name="Text 8">
          <a:extLst>
            <a:ext uri="{FF2B5EF4-FFF2-40B4-BE49-F238E27FC236}">
              <a16:creationId xmlns:a16="http://schemas.microsoft.com/office/drawing/2014/main" id="{C2B8B177-6E14-4A4A-8BF8-965FB641767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4" name="Text 9">
          <a:extLst>
            <a:ext uri="{FF2B5EF4-FFF2-40B4-BE49-F238E27FC236}">
              <a16:creationId xmlns:a16="http://schemas.microsoft.com/office/drawing/2014/main" id="{558EC176-1FCD-4B83-9289-2650E0EBFD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5" name="Text 10">
          <a:extLst>
            <a:ext uri="{FF2B5EF4-FFF2-40B4-BE49-F238E27FC236}">
              <a16:creationId xmlns:a16="http://schemas.microsoft.com/office/drawing/2014/main" id="{C2980343-64F5-46D5-AE5F-90A7D36A701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6" name="Text 11">
          <a:extLst>
            <a:ext uri="{FF2B5EF4-FFF2-40B4-BE49-F238E27FC236}">
              <a16:creationId xmlns:a16="http://schemas.microsoft.com/office/drawing/2014/main" id="{E74EC9C4-7D29-4D44-A4E4-B3C7A9A358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7" name="Text 12">
          <a:extLst>
            <a:ext uri="{FF2B5EF4-FFF2-40B4-BE49-F238E27FC236}">
              <a16:creationId xmlns:a16="http://schemas.microsoft.com/office/drawing/2014/main" id="{B18BA6B7-F390-45A4-B12F-77CAE50F70B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8" name="Text 13">
          <a:extLst>
            <a:ext uri="{FF2B5EF4-FFF2-40B4-BE49-F238E27FC236}">
              <a16:creationId xmlns:a16="http://schemas.microsoft.com/office/drawing/2014/main" id="{084EAE35-2EE9-4613-9A13-8C8FEEAA922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39" name="Text 14">
          <a:extLst>
            <a:ext uri="{FF2B5EF4-FFF2-40B4-BE49-F238E27FC236}">
              <a16:creationId xmlns:a16="http://schemas.microsoft.com/office/drawing/2014/main" id="{AB0771B8-2FDA-4B25-824E-2325199F4C6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0" name="Text 15">
          <a:extLst>
            <a:ext uri="{FF2B5EF4-FFF2-40B4-BE49-F238E27FC236}">
              <a16:creationId xmlns:a16="http://schemas.microsoft.com/office/drawing/2014/main" id="{D1292AE3-8378-4774-86D0-34F4E8D130B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1" name="Text 16">
          <a:extLst>
            <a:ext uri="{FF2B5EF4-FFF2-40B4-BE49-F238E27FC236}">
              <a16:creationId xmlns:a16="http://schemas.microsoft.com/office/drawing/2014/main" id="{456CD95D-2B6B-4E97-8893-9DF21AF4929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2" name="Text 17">
          <a:extLst>
            <a:ext uri="{FF2B5EF4-FFF2-40B4-BE49-F238E27FC236}">
              <a16:creationId xmlns:a16="http://schemas.microsoft.com/office/drawing/2014/main" id="{5AFB0918-E579-43D8-8C76-BEC94E3C7DC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3" name="Text 18">
          <a:extLst>
            <a:ext uri="{FF2B5EF4-FFF2-40B4-BE49-F238E27FC236}">
              <a16:creationId xmlns:a16="http://schemas.microsoft.com/office/drawing/2014/main" id="{8BAD8C90-3B58-4436-9200-70253FCDBC8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4" name="Text 19">
          <a:extLst>
            <a:ext uri="{FF2B5EF4-FFF2-40B4-BE49-F238E27FC236}">
              <a16:creationId xmlns:a16="http://schemas.microsoft.com/office/drawing/2014/main" id="{7C1A0C5D-097C-457F-B034-43C2102E362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5" name="Text 20">
          <a:extLst>
            <a:ext uri="{FF2B5EF4-FFF2-40B4-BE49-F238E27FC236}">
              <a16:creationId xmlns:a16="http://schemas.microsoft.com/office/drawing/2014/main" id="{CEA91201-FF20-4642-AC4D-55B1DAF6DEB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6" name="Text 21">
          <a:extLst>
            <a:ext uri="{FF2B5EF4-FFF2-40B4-BE49-F238E27FC236}">
              <a16:creationId xmlns:a16="http://schemas.microsoft.com/office/drawing/2014/main" id="{BF653A9D-838D-4167-83D0-14E4E4DC4D1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7" name="Text 22">
          <a:extLst>
            <a:ext uri="{FF2B5EF4-FFF2-40B4-BE49-F238E27FC236}">
              <a16:creationId xmlns:a16="http://schemas.microsoft.com/office/drawing/2014/main" id="{4B6A77FE-22B6-4D84-8467-1028AE7F2F3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8" name="Text 23">
          <a:extLst>
            <a:ext uri="{FF2B5EF4-FFF2-40B4-BE49-F238E27FC236}">
              <a16:creationId xmlns:a16="http://schemas.microsoft.com/office/drawing/2014/main" id="{0295A419-1A73-457D-90B1-A2704C9EFB1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49" name="Text 24">
          <a:extLst>
            <a:ext uri="{FF2B5EF4-FFF2-40B4-BE49-F238E27FC236}">
              <a16:creationId xmlns:a16="http://schemas.microsoft.com/office/drawing/2014/main" id="{52615D5C-4D56-42DC-9D9E-94EF2F43913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0" name="Text 25">
          <a:extLst>
            <a:ext uri="{FF2B5EF4-FFF2-40B4-BE49-F238E27FC236}">
              <a16:creationId xmlns:a16="http://schemas.microsoft.com/office/drawing/2014/main" id="{EDB90910-0319-4041-8BAE-B9308625B7E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1" name="Text 26">
          <a:extLst>
            <a:ext uri="{FF2B5EF4-FFF2-40B4-BE49-F238E27FC236}">
              <a16:creationId xmlns:a16="http://schemas.microsoft.com/office/drawing/2014/main" id="{4948E0D6-AA33-4262-BA28-27BC6082AAF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2" name="Text 27">
          <a:extLst>
            <a:ext uri="{FF2B5EF4-FFF2-40B4-BE49-F238E27FC236}">
              <a16:creationId xmlns:a16="http://schemas.microsoft.com/office/drawing/2014/main" id="{CFC54368-23E7-46F2-B6AE-7774E032405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3" name="Text 28">
          <a:extLst>
            <a:ext uri="{FF2B5EF4-FFF2-40B4-BE49-F238E27FC236}">
              <a16:creationId xmlns:a16="http://schemas.microsoft.com/office/drawing/2014/main" id="{9E076A6E-FC66-4CD6-A0CB-59D98FDCC7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4" name="Text 29">
          <a:extLst>
            <a:ext uri="{FF2B5EF4-FFF2-40B4-BE49-F238E27FC236}">
              <a16:creationId xmlns:a16="http://schemas.microsoft.com/office/drawing/2014/main" id="{518F600B-AFEC-4AE1-AD43-62A2EA34D6D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5" name="Text 30">
          <a:extLst>
            <a:ext uri="{FF2B5EF4-FFF2-40B4-BE49-F238E27FC236}">
              <a16:creationId xmlns:a16="http://schemas.microsoft.com/office/drawing/2014/main" id="{BBDD9116-A208-4AA1-BDDC-2901705418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6" name="Text 31">
          <a:extLst>
            <a:ext uri="{FF2B5EF4-FFF2-40B4-BE49-F238E27FC236}">
              <a16:creationId xmlns:a16="http://schemas.microsoft.com/office/drawing/2014/main" id="{04DD29DE-ADF4-4AC5-ACBB-64106A2A33B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7" name="Text 32">
          <a:extLst>
            <a:ext uri="{FF2B5EF4-FFF2-40B4-BE49-F238E27FC236}">
              <a16:creationId xmlns:a16="http://schemas.microsoft.com/office/drawing/2014/main" id="{833F3841-75B6-4BEE-8208-E09C2002904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8" name="Text 33">
          <a:extLst>
            <a:ext uri="{FF2B5EF4-FFF2-40B4-BE49-F238E27FC236}">
              <a16:creationId xmlns:a16="http://schemas.microsoft.com/office/drawing/2014/main" id="{D8D5898A-EB9B-4B2B-90C8-C29959A7D10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59" name="Text 34">
          <a:extLst>
            <a:ext uri="{FF2B5EF4-FFF2-40B4-BE49-F238E27FC236}">
              <a16:creationId xmlns:a16="http://schemas.microsoft.com/office/drawing/2014/main" id="{B614A127-723C-4EE6-814B-8AF02B3E6B1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0" name="Text 35">
          <a:extLst>
            <a:ext uri="{FF2B5EF4-FFF2-40B4-BE49-F238E27FC236}">
              <a16:creationId xmlns:a16="http://schemas.microsoft.com/office/drawing/2014/main" id="{C093E690-730C-423C-A6DC-458F82E6B9E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1" name="Text 36">
          <a:extLst>
            <a:ext uri="{FF2B5EF4-FFF2-40B4-BE49-F238E27FC236}">
              <a16:creationId xmlns:a16="http://schemas.microsoft.com/office/drawing/2014/main" id="{5A97D738-1A17-4C3D-9BF3-FABBEED9239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2" name="Text 37">
          <a:extLst>
            <a:ext uri="{FF2B5EF4-FFF2-40B4-BE49-F238E27FC236}">
              <a16:creationId xmlns:a16="http://schemas.microsoft.com/office/drawing/2014/main" id="{762355C9-C300-4BBC-9080-E8A36EDC68F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3" name="Text 38">
          <a:extLst>
            <a:ext uri="{FF2B5EF4-FFF2-40B4-BE49-F238E27FC236}">
              <a16:creationId xmlns:a16="http://schemas.microsoft.com/office/drawing/2014/main" id="{D81C1B9B-5EA2-4BDD-903A-A7BCC5A36A6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4" name="Text 39">
          <a:extLst>
            <a:ext uri="{FF2B5EF4-FFF2-40B4-BE49-F238E27FC236}">
              <a16:creationId xmlns:a16="http://schemas.microsoft.com/office/drawing/2014/main" id="{5C0B970C-D508-42F9-8648-BFEFAE3E8FF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5" name="Text 40">
          <a:extLst>
            <a:ext uri="{FF2B5EF4-FFF2-40B4-BE49-F238E27FC236}">
              <a16:creationId xmlns:a16="http://schemas.microsoft.com/office/drawing/2014/main" id="{45D504AC-6FE2-4BA4-B93B-423833B9A70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6" name="Text 41">
          <a:extLst>
            <a:ext uri="{FF2B5EF4-FFF2-40B4-BE49-F238E27FC236}">
              <a16:creationId xmlns:a16="http://schemas.microsoft.com/office/drawing/2014/main" id="{BF0E49AD-12C3-4A6F-BB3C-636CEF0E45F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7" name="Text 42">
          <a:extLst>
            <a:ext uri="{FF2B5EF4-FFF2-40B4-BE49-F238E27FC236}">
              <a16:creationId xmlns:a16="http://schemas.microsoft.com/office/drawing/2014/main" id="{5D49BF3A-4C3D-4EBE-8639-312D7468318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8" name="Text 1">
          <a:extLst>
            <a:ext uri="{FF2B5EF4-FFF2-40B4-BE49-F238E27FC236}">
              <a16:creationId xmlns:a16="http://schemas.microsoft.com/office/drawing/2014/main" id="{3BFCDC41-0ACD-4CCB-98CE-B82CEF7FAC7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69" name="Text 2">
          <a:extLst>
            <a:ext uri="{FF2B5EF4-FFF2-40B4-BE49-F238E27FC236}">
              <a16:creationId xmlns:a16="http://schemas.microsoft.com/office/drawing/2014/main" id="{A19BB103-2973-4E41-8B29-8721EE6085F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0" name="Text 3">
          <a:extLst>
            <a:ext uri="{FF2B5EF4-FFF2-40B4-BE49-F238E27FC236}">
              <a16:creationId xmlns:a16="http://schemas.microsoft.com/office/drawing/2014/main" id="{A4E11978-79DE-4193-B236-0390A40D1DE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1" name="Text 4">
          <a:extLst>
            <a:ext uri="{FF2B5EF4-FFF2-40B4-BE49-F238E27FC236}">
              <a16:creationId xmlns:a16="http://schemas.microsoft.com/office/drawing/2014/main" id="{D19556AE-DE09-4A13-ADE4-A13BCA11C9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2" name="Text 5">
          <a:extLst>
            <a:ext uri="{FF2B5EF4-FFF2-40B4-BE49-F238E27FC236}">
              <a16:creationId xmlns:a16="http://schemas.microsoft.com/office/drawing/2014/main" id="{4F51F7CC-3E0B-4BA6-8FE2-09E2B98F5D5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3" name="Text 6">
          <a:extLst>
            <a:ext uri="{FF2B5EF4-FFF2-40B4-BE49-F238E27FC236}">
              <a16:creationId xmlns:a16="http://schemas.microsoft.com/office/drawing/2014/main" id="{9BF07D3A-1FC0-45C7-A64B-D81712BA16A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4" name="Text 7">
          <a:extLst>
            <a:ext uri="{FF2B5EF4-FFF2-40B4-BE49-F238E27FC236}">
              <a16:creationId xmlns:a16="http://schemas.microsoft.com/office/drawing/2014/main" id="{7768C30C-FEF6-424A-997C-FDA6319F973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5" name="Text 8">
          <a:extLst>
            <a:ext uri="{FF2B5EF4-FFF2-40B4-BE49-F238E27FC236}">
              <a16:creationId xmlns:a16="http://schemas.microsoft.com/office/drawing/2014/main" id="{1ABD4455-5A04-43B2-9231-6D7A2333D19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6" name="Text 9">
          <a:extLst>
            <a:ext uri="{FF2B5EF4-FFF2-40B4-BE49-F238E27FC236}">
              <a16:creationId xmlns:a16="http://schemas.microsoft.com/office/drawing/2014/main" id="{0184FA3B-C641-40C6-A15C-621EF537D2E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7" name="Text 10">
          <a:extLst>
            <a:ext uri="{FF2B5EF4-FFF2-40B4-BE49-F238E27FC236}">
              <a16:creationId xmlns:a16="http://schemas.microsoft.com/office/drawing/2014/main" id="{92D0E710-4806-454C-98CA-6F4E6EDACC2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8" name="Text 11">
          <a:extLst>
            <a:ext uri="{FF2B5EF4-FFF2-40B4-BE49-F238E27FC236}">
              <a16:creationId xmlns:a16="http://schemas.microsoft.com/office/drawing/2014/main" id="{C095101F-78CA-4185-B132-6012C9D488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79" name="Text 12">
          <a:extLst>
            <a:ext uri="{FF2B5EF4-FFF2-40B4-BE49-F238E27FC236}">
              <a16:creationId xmlns:a16="http://schemas.microsoft.com/office/drawing/2014/main" id="{4A093FE8-76C9-4764-8ACA-12668B50721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0" name="Text 13">
          <a:extLst>
            <a:ext uri="{FF2B5EF4-FFF2-40B4-BE49-F238E27FC236}">
              <a16:creationId xmlns:a16="http://schemas.microsoft.com/office/drawing/2014/main" id="{19B2099E-1B81-4F09-A839-6CC4DA71083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1" name="Text 14">
          <a:extLst>
            <a:ext uri="{FF2B5EF4-FFF2-40B4-BE49-F238E27FC236}">
              <a16:creationId xmlns:a16="http://schemas.microsoft.com/office/drawing/2014/main" id="{05118F68-612E-4777-9B4E-A79D4A74B7B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2" name="Text 15">
          <a:extLst>
            <a:ext uri="{FF2B5EF4-FFF2-40B4-BE49-F238E27FC236}">
              <a16:creationId xmlns:a16="http://schemas.microsoft.com/office/drawing/2014/main" id="{B46290D1-3E01-4925-9C04-501824C291A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3" name="Text 16">
          <a:extLst>
            <a:ext uri="{FF2B5EF4-FFF2-40B4-BE49-F238E27FC236}">
              <a16:creationId xmlns:a16="http://schemas.microsoft.com/office/drawing/2014/main" id="{E02F9D60-95ED-4CD2-9AA1-953548C951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4" name="Text 17">
          <a:extLst>
            <a:ext uri="{FF2B5EF4-FFF2-40B4-BE49-F238E27FC236}">
              <a16:creationId xmlns:a16="http://schemas.microsoft.com/office/drawing/2014/main" id="{5F2AEF3D-4AD3-4A3F-B4E7-6DB3E1AE996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5" name="Text 18">
          <a:extLst>
            <a:ext uri="{FF2B5EF4-FFF2-40B4-BE49-F238E27FC236}">
              <a16:creationId xmlns:a16="http://schemas.microsoft.com/office/drawing/2014/main" id="{5B5A8769-6F17-4246-A829-1B90E4F72C8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6" name="Text 19">
          <a:extLst>
            <a:ext uri="{FF2B5EF4-FFF2-40B4-BE49-F238E27FC236}">
              <a16:creationId xmlns:a16="http://schemas.microsoft.com/office/drawing/2014/main" id="{E5E0B0DE-D73E-4BA8-935E-A8D6AE2DD2F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7" name="Text 20">
          <a:extLst>
            <a:ext uri="{FF2B5EF4-FFF2-40B4-BE49-F238E27FC236}">
              <a16:creationId xmlns:a16="http://schemas.microsoft.com/office/drawing/2014/main" id="{67FB343F-94F3-45B3-80A8-810D8DBEE2A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8" name="Text 21">
          <a:extLst>
            <a:ext uri="{FF2B5EF4-FFF2-40B4-BE49-F238E27FC236}">
              <a16:creationId xmlns:a16="http://schemas.microsoft.com/office/drawing/2014/main" id="{AE48662D-C13E-49AF-9EA2-7F876F037D6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89" name="Text 22">
          <a:extLst>
            <a:ext uri="{FF2B5EF4-FFF2-40B4-BE49-F238E27FC236}">
              <a16:creationId xmlns:a16="http://schemas.microsoft.com/office/drawing/2014/main" id="{FC4F7F2D-F91D-4B6F-B362-593BC7307B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0" name="Text 23">
          <a:extLst>
            <a:ext uri="{FF2B5EF4-FFF2-40B4-BE49-F238E27FC236}">
              <a16:creationId xmlns:a16="http://schemas.microsoft.com/office/drawing/2014/main" id="{485A4A20-3F69-40FB-80A8-48A52F83CAF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1" name="Text 24">
          <a:extLst>
            <a:ext uri="{FF2B5EF4-FFF2-40B4-BE49-F238E27FC236}">
              <a16:creationId xmlns:a16="http://schemas.microsoft.com/office/drawing/2014/main" id="{7D164477-DA00-4D70-9749-33BDFD89304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2" name="Text 25">
          <a:extLst>
            <a:ext uri="{FF2B5EF4-FFF2-40B4-BE49-F238E27FC236}">
              <a16:creationId xmlns:a16="http://schemas.microsoft.com/office/drawing/2014/main" id="{05FBCB19-024D-4892-93C5-0B4491FBB13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3" name="Text 26">
          <a:extLst>
            <a:ext uri="{FF2B5EF4-FFF2-40B4-BE49-F238E27FC236}">
              <a16:creationId xmlns:a16="http://schemas.microsoft.com/office/drawing/2014/main" id="{245A0A8B-38DD-4223-AD9E-1342D390B27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4" name="Text 27">
          <a:extLst>
            <a:ext uri="{FF2B5EF4-FFF2-40B4-BE49-F238E27FC236}">
              <a16:creationId xmlns:a16="http://schemas.microsoft.com/office/drawing/2014/main" id="{F0328714-EC64-4F3A-BF03-0E557F1773D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5" name="Text 28">
          <a:extLst>
            <a:ext uri="{FF2B5EF4-FFF2-40B4-BE49-F238E27FC236}">
              <a16:creationId xmlns:a16="http://schemas.microsoft.com/office/drawing/2014/main" id="{8A7EA29B-FFBC-433B-B981-0A79ED31B2D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6" name="Text 29">
          <a:extLst>
            <a:ext uri="{FF2B5EF4-FFF2-40B4-BE49-F238E27FC236}">
              <a16:creationId xmlns:a16="http://schemas.microsoft.com/office/drawing/2014/main" id="{C1BF64E8-D3F9-42FC-A6BC-4F71062A6E2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7" name="Text 30">
          <a:extLst>
            <a:ext uri="{FF2B5EF4-FFF2-40B4-BE49-F238E27FC236}">
              <a16:creationId xmlns:a16="http://schemas.microsoft.com/office/drawing/2014/main" id="{4231C977-4036-4F67-AF1F-E2DE406BC44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8" name="Text 31">
          <a:extLst>
            <a:ext uri="{FF2B5EF4-FFF2-40B4-BE49-F238E27FC236}">
              <a16:creationId xmlns:a16="http://schemas.microsoft.com/office/drawing/2014/main" id="{2F18FB5E-6D3F-43B6-9261-7A974FC9A79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799" name="Text 32">
          <a:extLst>
            <a:ext uri="{FF2B5EF4-FFF2-40B4-BE49-F238E27FC236}">
              <a16:creationId xmlns:a16="http://schemas.microsoft.com/office/drawing/2014/main" id="{9E3712DF-95F4-421C-92F8-D456E0EA50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0" name="Text 33">
          <a:extLst>
            <a:ext uri="{FF2B5EF4-FFF2-40B4-BE49-F238E27FC236}">
              <a16:creationId xmlns:a16="http://schemas.microsoft.com/office/drawing/2014/main" id="{6B4A5502-CE8E-4411-AE93-E0BCB917FD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1" name="Text 34">
          <a:extLst>
            <a:ext uri="{FF2B5EF4-FFF2-40B4-BE49-F238E27FC236}">
              <a16:creationId xmlns:a16="http://schemas.microsoft.com/office/drawing/2014/main" id="{C372764C-C415-4940-84B0-EBA1B136F8A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2" name="Text 35">
          <a:extLst>
            <a:ext uri="{FF2B5EF4-FFF2-40B4-BE49-F238E27FC236}">
              <a16:creationId xmlns:a16="http://schemas.microsoft.com/office/drawing/2014/main" id="{ABB63D42-CB8C-46AF-A70C-5403C02D281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3" name="Text 36">
          <a:extLst>
            <a:ext uri="{FF2B5EF4-FFF2-40B4-BE49-F238E27FC236}">
              <a16:creationId xmlns:a16="http://schemas.microsoft.com/office/drawing/2014/main" id="{95C75F88-FF4B-439C-BBFF-6FBADE3E721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4" name="Text 37">
          <a:extLst>
            <a:ext uri="{FF2B5EF4-FFF2-40B4-BE49-F238E27FC236}">
              <a16:creationId xmlns:a16="http://schemas.microsoft.com/office/drawing/2014/main" id="{F6AB1F9F-F72D-420C-9D3B-D541AFB3D5B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5" name="Text 38">
          <a:extLst>
            <a:ext uri="{FF2B5EF4-FFF2-40B4-BE49-F238E27FC236}">
              <a16:creationId xmlns:a16="http://schemas.microsoft.com/office/drawing/2014/main" id="{E9CF3DC3-B62C-4C1A-B8E1-F4A1F899B21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6" name="Text 39">
          <a:extLst>
            <a:ext uri="{FF2B5EF4-FFF2-40B4-BE49-F238E27FC236}">
              <a16:creationId xmlns:a16="http://schemas.microsoft.com/office/drawing/2014/main" id="{A1F92C02-D82C-4402-A0C4-7886298F090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7" name="Text 40">
          <a:extLst>
            <a:ext uri="{FF2B5EF4-FFF2-40B4-BE49-F238E27FC236}">
              <a16:creationId xmlns:a16="http://schemas.microsoft.com/office/drawing/2014/main" id="{C68CDC87-3B9C-4AAB-A7C0-F8215CB836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8" name="Text 41">
          <a:extLst>
            <a:ext uri="{FF2B5EF4-FFF2-40B4-BE49-F238E27FC236}">
              <a16:creationId xmlns:a16="http://schemas.microsoft.com/office/drawing/2014/main" id="{468F779F-220E-4964-8815-90DF9C9B34C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09" name="Text 42">
          <a:extLst>
            <a:ext uri="{FF2B5EF4-FFF2-40B4-BE49-F238E27FC236}">
              <a16:creationId xmlns:a16="http://schemas.microsoft.com/office/drawing/2014/main" id="{221680C6-838B-490E-8385-6219A50261E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0" name="Text 1">
          <a:extLst>
            <a:ext uri="{FF2B5EF4-FFF2-40B4-BE49-F238E27FC236}">
              <a16:creationId xmlns:a16="http://schemas.microsoft.com/office/drawing/2014/main" id="{2FE4A1C8-09FE-4AB0-8A6F-8E6EB32325C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1" name="Text 2">
          <a:extLst>
            <a:ext uri="{FF2B5EF4-FFF2-40B4-BE49-F238E27FC236}">
              <a16:creationId xmlns:a16="http://schemas.microsoft.com/office/drawing/2014/main" id="{8F9A1155-26EE-4D5E-A43C-EEB7E1BE181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2" name="Text 3">
          <a:extLst>
            <a:ext uri="{FF2B5EF4-FFF2-40B4-BE49-F238E27FC236}">
              <a16:creationId xmlns:a16="http://schemas.microsoft.com/office/drawing/2014/main" id="{A675DD91-3238-4330-9ACF-4CF709ABDDF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3" name="Text 4">
          <a:extLst>
            <a:ext uri="{FF2B5EF4-FFF2-40B4-BE49-F238E27FC236}">
              <a16:creationId xmlns:a16="http://schemas.microsoft.com/office/drawing/2014/main" id="{62C2F174-208B-40EC-B859-E0875B1FB17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4" name="Text 5">
          <a:extLst>
            <a:ext uri="{FF2B5EF4-FFF2-40B4-BE49-F238E27FC236}">
              <a16:creationId xmlns:a16="http://schemas.microsoft.com/office/drawing/2014/main" id="{187B9381-D1ED-4E35-ABF9-06AEC1D9355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5" name="Text 6">
          <a:extLst>
            <a:ext uri="{FF2B5EF4-FFF2-40B4-BE49-F238E27FC236}">
              <a16:creationId xmlns:a16="http://schemas.microsoft.com/office/drawing/2014/main" id="{3E2B3F11-265F-4AE2-AEC4-B0103253F5D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6" name="Text 7">
          <a:extLst>
            <a:ext uri="{FF2B5EF4-FFF2-40B4-BE49-F238E27FC236}">
              <a16:creationId xmlns:a16="http://schemas.microsoft.com/office/drawing/2014/main" id="{2059C6A5-82F7-443B-A93D-7A651D02B48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7" name="Text 8">
          <a:extLst>
            <a:ext uri="{FF2B5EF4-FFF2-40B4-BE49-F238E27FC236}">
              <a16:creationId xmlns:a16="http://schemas.microsoft.com/office/drawing/2014/main" id="{5965794E-783E-4521-A0BE-E5D9D033959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8" name="Text 9">
          <a:extLst>
            <a:ext uri="{FF2B5EF4-FFF2-40B4-BE49-F238E27FC236}">
              <a16:creationId xmlns:a16="http://schemas.microsoft.com/office/drawing/2014/main" id="{778F1919-5A3A-40B4-9B70-0F0EF4DA7C3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19" name="Text 10">
          <a:extLst>
            <a:ext uri="{FF2B5EF4-FFF2-40B4-BE49-F238E27FC236}">
              <a16:creationId xmlns:a16="http://schemas.microsoft.com/office/drawing/2014/main" id="{6CD5AC23-6547-41AD-8925-3013A0F97A7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0" name="Text 11">
          <a:extLst>
            <a:ext uri="{FF2B5EF4-FFF2-40B4-BE49-F238E27FC236}">
              <a16:creationId xmlns:a16="http://schemas.microsoft.com/office/drawing/2014/main" id="{5F499F70-9F49-4AEA-BA25-73976E82066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1" name="Text 12">
          <a:extLst>
            <a:ext uri="{FF2B5EF4-FFF2-40B4-BE49-F238E27FC236}">
              <a16:creationId xmlns:a16="http://schemas.microsoft.com/office/drawing/2014/main" id="{0D783852-9AA9-4642-9B19-D0DEB3141DD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2" name="Text 13">
          <a:extLst>
            <a:ext uri="{FF2B5EF4-FFF2-40B4-BE49-F238E27FC236}">
              <a16:creationId xmlns:a16="http://schemas.microsoft.com/office/drawing/2014/main" id="{635915F7-AB7E-4E72-9756-9B3833B6E97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3" name="Text 14">
          <a:extLst>
            <a:ext uri="{FF2B5EF4-FFF2-40B4-BE49-F238E27FC236}">
              <a16:creationId xmlns:a16="http://schemas.microsoft.com/office/drawing/2014/main" id="{A660A5EE-C0A0-4ECB-8EE5-5A12DDDA457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4" name="Text 15">
          <a:extLst>
            <a:ext uri="{FF2B5EF4-FFF2-40B4-BE49-F238E27FC236}">
              <a16:creationId xmlns:a16="http://schemas.microsoft.com/office/drawing/2014/main" id="{371EA3B4-06E7-451B-93E8-4DCAB1105F7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5" name="Text 16">
          <a:extLst>
            <a:ext uri="{FF2B5EF4-FFF2-40B4-BE49-F238E27FC236}">
              <a16:creationId xmlns:a16="http://schemas.microsoft.com/office/drawing/2014/main" id="{21CD96F5-CAC8-4B3A-94C4-C0574AF361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6" name="Text 17">
          <a:extLst>
            <a:ext uri="{FF2B5EF4-FFF2-40B4-BE49-F238E27FC236}">
              <a16:creationId xmlns:a16="http://schemas.microsoft.com/office/drawing/2014/main" id="{5C3D95F7-544A-47E5-9300-E18E8BE475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7" name="Text 18">
          <a:extLst>
            <a:ext uri="{FF2B5EF4-FFF2-40B4-BE49-F238E27FC236}">
              <a16:creationId xmlns:a16="http://schemas.microsoft.com/office/drawing/2014/main" id="{7CF2390C-04E0-45EA-A35B-FAE01B909EC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8" name="Text 19">
          <a:extLst>
            <a:ext uri="{FF2B5EF4-FFF2-40B4-BE49-F238E27FC236}">
              <a16:creationId xmlns:a16="http://schemas.microsoft.com/office/drawing/2014/main" id="{C279CE94-0F79-40D0-8905-D0B6D81A433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29" name="Text 20">
          <a:extLst>
            <a:ext uri="{FF2B5EF4-FFF2-40B4-BE49-F238E27FC236}">
              <a16:creationId xmlns:a16="http://schemas.microsoft.com/office/drawing/2014/main" id="{294638F5-C5EE-4C58-9046-6A828C01401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0" name="Text 21">
          <a:extLst>
            <a:ext uri="{FF2B5EF4-FFF2-40B4-BE49-F238E27FC236}">
              <a16:creationId xmlns:a16="http://schemas.microsoft.com/office/drawing/2014/main" id="{55CACAAE-0E5D-4CB5-8F9A-B1855D13140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1" name="Text 22">
          <a:extLst>
            <a:ext uri="{FF2B5EF4-FFF2-40B4-BE49-F238E27FC236}">
              <a16:creationId xmlns:a16="http://schemas.microsoft.com/office/drawing/2014/main" id="{6189D3F7-65F1-43BD-B21A-BA6D88F32D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2" name="Text 23">
          <a:extLst>
            <a:ext uri="{FF2B5EF4-FFF2-40B4-BE49-F238E27FC236}">
              <a16:creationId xmlns:a16="http://schemas.microsoft.com/office/drawing/2014/main" id="{673630C2-B734-4274-81BF-A403FE78709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3" name="Text 24">
          <a:extLst>
            <a:ext uri="{FF2B5EF4-FFF2-40B4-BE49-F238E27FC236}">
              <a16:creationId xmlns:a16="http://schemas.microsoft.com/office/drawing/2014/main" id="{826B5B85-1AFB-4CA5-B804-2DC17404310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4" name="Text 25">
          <a:extLst>
            <a:ext uri="{FF2B5EF4-FFF2-40B4-BE49-F238E27FC236}">
              <a16:creationId xmlns:a16="http://schemas.microsoft.com/office/drawing/2014/main" id="{BA6F0FC1-04DE-4E09-8B6D-B1278015F99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5" name="Text 26">
          <a:extLst>
            <a:ext uri="{FF2B5EF4-FFF2-40B4-BE49-F238E27FC236}">
              <a16:creationId xmlns:a16="http://schemas.microsoft.com/office/drawing/2014/main" id="{A9C3A08A-2071-4D76-A3FD-400CC43A9F1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6" name="Text 27">
          <a:extLst>
            <a:ext uri="{FF2B5EF4-FFF2-40B4-BE49-F238E27FC236}">
              <a16:creationId xmlns:a16="http://schemas.microsoft.com/office/drawing/2014/main" id="{831BB3E4-F177-4994-A3E6-939D2054A0D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7" name="Text 28">
          <a:extLst>
            <a:ext uri="{FF2B5EF4-FFF2-40B4-BE49-F238E27FC236}">
              <a16:creationId xmlns:a16="http://schemas.microsoft.com/office/drawing/2014/main" id="{76BB450E-5502-477E-BB55-9FA5B8B3A4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8" name="Text 29">
          <a:extLst>
            <a:ext uri="{FF2B5EF4-FFF2-40B4-BE49-F238E27FC236}">
              <a16:creationId xmlns:a16="http://schemas.microsoft.com/office/drawing/2014/main" id="{7BA9F976-4652-42D7-B941-45029A710B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39" name="Text 30">
          <a:extLst>
            <a:ext uri="{FF2B5EF4-FFF2-40B4-BE49-F238E27FC236}">
              <a16:creationId xmlns:a16="http://schemas.microsoft.com/office/drawing/2014/main" id="{42C8A086-62DF-4CA0-8AE2-FF3C83E93FA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0" name="Text 31">
          <a:extLst>
            <a:ext uri="{FF2B5EF4-FFF2-40B4-BE49-F238E27FC236}">
              <a16:creationId xmlns:a16="http://schemas.microsoft.com/office/drawing/2014/main" id="{33C02C81-7E06-4C6A-87CD-AB85A577985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1" name="Text 32">
          <a:extLst>
            <a:ext uri="{FF2B5EF4-FFF2-40B4-BE49-F238E27FC236}">
              <a16:creationId xmlns:a16="http://schemas.microsoft.com/office/drawing/2014/main" id="{B2045DF2-A5CE-43B6-ADAF-EAA7178176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2" name="Text 33">
          <a:extLst>
            <a:ext uri="{FF2B5EF4-FFF2-40B4-BE49-F238E27FC236}">
              <a16:creationId xmlns:a16="http://schemas.microsoft.com/office/drawing/2014/main" id="{5E24680D-7650-48A0-AA56-7F5D20041CB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3" name="Text 34">
          <a:extLst>
            <a:ext uri="{FF2B5EF4-FFF2-40B4-BE49-F238E27FC236}">
              <a16:creationId xmlns:a16="http://schemas.microsoft.com/office/drawing/2014/main" id="{84B73731-EF02-40E7-9FDE-997A4F46DC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4" name="Text 35">
          <a:extLst>
            <a:ext uri="{FF2B5EF4-FFF2-40B4-BE49-F238E27FC236}">
              <a16:creationId xmlns:a16="http://schemas.microsoft.com/office/drawing/2014/main" id="{6F7A9D49-E3AB-4E79-873E-828924826FA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5" name="Text 36">
          <a:extLst>
            <a:ext uri="{FF2B5EF4-FFF2-40B4-BE49-F238E27FC236}">
              <a16:creationId xmlns:a16="http://schemas.microsoft.com/office/drawing/2014/main" id="{6C3170B0-4D27-40E7-8448-D2936AA23AA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6" name="Text 37">
          <a:extLst>
            <a:ext uri="{FF2B5EF4-FFF2-40B4-BE49-F238E27FC236}">
              <a16:creationId xmlns:a16="http://schemas.microsoft.com/office/drawing/2014/main" id="{A47FD7C0-6C73-4CFA-8C7E-9C92D69E1A4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7" name="Text 38">
          <a:extLst>
            <a:ext uri="{FF2B5EF4-FFF2-40B4-BE49-F238E27FC236}">
              <a16:creationId xmlns:a16="http://schemas.microsoft.com/office/drawing/2014/main" id="{098F56DE-2048-4435-8B14-92F868F7AFB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8" name="Text 39">
          <a:extLst>
            <a:ext uri="{FF2B5EF4-FFF2-40B4-BE49-F238E27FC236}">
              <a16:creationId xmlns:a16="http://schemas.microsoft.com/office/drawing/2014/main" id="{E6FFE1F7-F676-4EA8-B082-B79D8EF5180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49" name="Text 40">
          <a:extLst>
            <a:ext uri="{FF2B5EF4-FFF2-40B4-BE49-F238E27FC236}">
              <a16:creationId xmlns:a16="http://schemas.microsoft.com/office/drawing/2014/main" id="{F6EDA934-663D-48E8-BE0B-7180025385F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0" name="Text 41">
          <a:extLst>
            <a:ext uri="{FF2B5EF4-FFF2-40B4-BE49-F238E27FC236}">
              <a16:creationId xmlns:a16="http://schemas.microsoft.com/office/drawing/2014/main" id="{8C44658E-F220-49BF-9BB7-843E020F73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1" name="Text 42">
          <a:extLst>
            <a:ext uri="{FF2B5EF4-FFF2-40B4-BE49-F238E27FC236}">
              <a16:creationId xmlns:a16="http://schemas.microsoft.com/office/drawing/2014/main" id="{ADB53A9E-6CC5-4BBE-ABCD-CFEC3F4A5C6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2" name="Text 1">
          <a:extLst>
            <a:ext uri="{FF2B5EF4-FFF2-40B4-BE49-F238E27FC236}">
              <a16:creationId xmlns:a16="http://schemas.microsoft.com/office/drawing/2014/main" id="{538B5A60-11CC-4E41-8483-17CA1AC2503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3" name="Text 2">
          <a:extLst>
            <a:ext uri="{FF2B5EF4-FFF2-40B4-BE49-F238E27FC236}">
              <a16:creationId xmlns:a16="http://schemas.microsoft.com/office/drawing/2014/main" id="{E602853A-7D19-4008-A358-33D4C4162A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4" name="Text 3">
          <a:extLst>
            <a:ext uri="{FF2B5EF4-FFF2-40B4-BE49-F238E27FC236}">
              <a16:creationId xmlns:a16="http://schemas.microsoft.com/office/drawing/2014/main" id="{F098FF0E-CF1A-45E7-B2AE-63D6D872F2A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5" name="Text 4">
          <a:extLst>
            <a:ext uri="{FF2B5EF4-FFF2-40B4-BE49-F238E27FC236}">
              <a16:creationId xmlns:a16="http://schemas.microsoft.com/office/drawing/2014/main" id="{C7870C60-FDF9-4F80-A731-6D1BF833F2E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6" name="Text 5">
          <a:extLst>
            <a:ext uri="{FF2B5EF4-FFF2-40B4-BE49-F238E27FC236}">
              <a16:creationId xmlns:a16="http://schemas.microsoft.com/office/drawing/2014/main" id="{C058A936-9182-4CFF-A3AC-A19620D8C92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7" name="Text 6">
          <a:extLst>
            <a:ext uri="{FF2B5EF4-FFF2-40B4-BE49-F238E27FC236}">
              <a16:creationId xmlns:a16="http://schemas.microsoft.com/office/drawing/2014/main" id="{6F9F09D7-25E1-4C85-A1DF-C58024DE409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8" name="Text 7">
          <a:extLst>
            <a:ext uri="{FF2B5EF4-FFF2-40B4-BE49-F238E27FC236}">
              <a16:creationId xmlns:a16="http://schemas.microsoft.com/office/drawing/2014/main" id="{E1D2ABF2-7F7D-4F68-9281-D2602394954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59" name="Text 8">
          <a:extLst>
            <a:ext uri="{FF2B5EF4-FFF2-40B4-BE49-F238E27FC236}">
              <a16:creationId xmlns:a16="http://schemas.microsoft.com/office/drawing/2014/main" id="{3A9724EF-A7F0-43AE-9749-1AA9108701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0" name="Text 9">
          <a:extLst>
            <a:ext uri="{FF2B5EF4-FFF2-40B4-BE49-F238E27FC236}">
              <a16:creationId xmlns:a16="http://schemas.microsoft.com/office/drawing/2014/main" id="{A1403768-E9A1-45F9-82CF-6273BDD347E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1" name="Text 10">
          <a:extLst>
            <a:ext uri="{FF2B5EF4-FFF2-40B4-BE49-F238E27FC236}">
              <a16:creationId xmlns:a16="http://schemas.microsoft.com/office/drawing/2014/main" id="{0BDE87CD-6577-4A55-BB15-6BA1E0AAAFF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2" name="Text 11">
          <a:extLst>
            <a:ext uri="{FF2B5EF4-FFF2-40B4-BE49-F238E27FC236}">
              <a16:creationId xmlns:a16="http://schemas.microsoft.com/office/drawing/2014/main" id="{20230A8F-4D87-452F-81D8-ECFB9D4468C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3" name="Text 12">
          <a:extLst>
            <a:ext uri="{FF2B5EF4-FFF2-40B4-BE49-F238E27FC236}">
              <a16:creationId xmlns:a16="http://schemas.microsoft.com/office/drawing/2014/main" id="{6342234A-4FD8-4EEB-BC0C-EE2E918EF1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4" name="Text 13">
          <a:extLst>
            <a:ext uri="{FF2B5EF4-FFF2-40B4-BE49-F238E27FC236}">
              <a16:creationId xmlns:a16="http://schemas.microsoft.com/office/drawing/2014/main" id="{EF46023A-ABC0-4910-A993-C376E7BCF2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5" name="Text 14">
          <a:extLst>
            <a:ext uri="{FF2B5EF4-FFF2-40B4-BE49-F238E27FC236}">
              <a16:creationId xmlns:a16="http://schemas.microsoft.com/office/drawing/2014/main" id="{38C94609-F28F-40D3-A5A3-C6F0DDD0E5C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6" name="Text 15">
          <a:extLst>
            <a:ext uri="{FF2B5EF4-FFF2-40B4-BE49-F238E27FC236}">
              <a16:creationId xmlns:a16="http://schemas.microsoft.com/office/drawing/2014/main" id="{26993429-F4BE-45C8-9385-09999AB0D4E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7" name="Text 16">
          <a:extLst>
            <a:ext uri="{FF2B5EF4-FFF2-40B4-BE49-F238E27FC236}">
              <a16:creationId xmlns:a16="http://schemas.microsoft.com/office/drawing/2014/main" id="{C925B94F-7780-4745-81D0-66044681CD3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8" name="Text 17">
          <a:extLst>
            <a:ext uri="{FF2B5EF4-FFF2-40B4-BE49-F238E27FC236}">
              <a16:creationId xmlns:a16="http://schemas.microsoft.com/office/drawing/2014/main" id="{5BD40735-B4AD-400B-B63E-A47CE4CFB95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69" name="Text 18">
          <a:extLst>
            <a:ext uri="{FF2B5EF4-FFF2-40B4-BE49-F238E27FC236}">
              <a16:creationId xmlns:a16="http://schemas.microsoft.com/office/drawing/2014/main" id="{0B4B7EDE-B9B5-4FE6-92BA-BF4DC47F76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0" name="Text 19">
          <a:extLst>
            <a:ext uri="{FF2B5EF4-FFF2-40B4-BE49-F238E27FC236}">
              <a16:creationId xmlns:a16="http://schemas.microsoft.com/office/drawing/2014/main" id="{B6F60074-5E81-4285-8D37-474E39C2EAC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1" name="Text 20">
          <a:extLst>
            <a:ext uri="{FF2B5EF4-FFF2-40B4-BE49-F238E27FC236}">
              <a16:creationId xmlns:a16="http://schemas.microsoft.com/office/drawing/2014/main" id="{0AA2B632-AD6A-4340-97C6-76ECD2CCE1B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2" name="Text 21">
          <a:extLst>
            <a:ext uri="{FF2B5EF4-FFF2-40B4-BE49-F238E27FC236}">
              <a16:creationId xmlns:a16="http://schemas.microsoft.com/office/drawing/2014/main" id="{4626EC14-CF34-4F01-B7C3-48A389AC54B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3" name="Text 22">
          <a:extLst>
            <a:ext uri="{FF2B5EF4-FFF2-40B4-BE49-F238E27FC236}">
              <a16:creationId xmlns:a16="http://schemas.microsoft.com/office/drawing/2014/main" id="{D415D649-4E51-436D-AA17-3B684FBCEC4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4" name="Text 23">
          <a:extLst>
            <a:ext uri="{FF2B5EF4-FFF2-40B4-BE49-F238E27FC236}">
              <a16:creationId xmlns:a16="http://schemas.microsoft.com/office/drawing/2014/main" id="{08B501C5-BC81-4326-8E2F-1266B3C4ADC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5" name="Text 24">
          <a:extLst>
            <a:ext uri="{FF2B5EF4-FFF2-40B4-BE49-F238E27FC236}">
              <a16:creationId xmlns:a16="http://schemas.microsoft.com/office/drawing/2014/main" id="{8E62D9DF-EC94-4D59-9206-3AD30786E7C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6" name="Text 25">
          <a:extLst>
            <a:ext uri="{FF2B5EF4-FFF2-40B4-BE49-F238E27FC236}">
              <a16:creationId xmlns:a16="http://schemas.microsoft.com/office/drawing/2014/main" id="{5353655A-8865-4625-A2D4-ED7573B2E67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7" name="Text 26">
          <a:extLst>
            <a:ext uri="{FF2B5EF4-FFF2-40B4-BE49-F238E27FC236}">
              <a16:creationId xmlns:a16="http://schemas.microsoft.com/office/drawing/2014/main" id="{769E8CBE-40B7-4CC0-BE7F-68162E889D4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8" name="Text 27">
          <a:extLst>
            <a:ext uri="{FF2B5EF4-FFF2-40B4-BE49-F238E27FC236}">
              <a16:creationId xmlns:a16="http://schemas.microsoft.com/office/drawing/2014/main" id="{B23F1450-C93E-482A-8108-877CDB78617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79" name="Text 28">
          <a:extLst>
            <a:ext uri="{FF2B5EF4-FFF2-40B4-BE49-F238E27FC236}">
              <a16:creationId xmlns:a16="http://schemas.microsoft.com/office/drawing/2014/main" id="{9CC0D7FD-2DF0-47EF-9B13-C08F243B27C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0" name="Text 29">
          <a:extLst>
            <a:ext uri="{FF2B5EF4-FFF2-40B4-BE49-F238E27FC236}">
              <a16:creationId xmlns:a16="http://schemas.microsoft.com/office/drawing/2014/main" id="{9ED5C21E-E179-427D-B4C7-02AB825EF8A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1" name="Text 30">
          <a:extLst>
            <a:ext uri="{FF2B5EF4-FFF2-40B4-BE49-F238E27FC236}">
              <a16:creationId xmlns:a16="http://schemas.microsoft.com/office/drawing/2014/main" id="{9689B447-A212-43E0-8382-007149C43F7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2" name="Text 31">
          <a:extLst>
            <a:ext uri="{FF2B5EF4-FFF2-40B4-BE49-F238E27FC236}">
              <a16:creationId xmlns:a16="http://schemas.microsoft.com/office/drawing/2014/main" id="{3B685F4E-DE79-4572-81B9-4B813C021C2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3" name="Text 32">
          <a:extLst>
            <a:ext uri="{FF2B5EF4-FFF2-40B4-BE49-F238E27FC236}">
              <a16:creationId xmlns:a16="http://schemas.microsoft.com/office/drawing/2014/main" id="{5B4F6CB8-BE84-4FCB-989F-AF744FD10D8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4" name="Text 33">
          <a:extLst>
            <a:ext uri="{FF2B5EF4-FFF2-40B4-BE49-F238E27FC236}">
              <a16:creationId xmlns:a16="http://schemas.microsoft.com/office/drawing/2014/main" id="{BF67C372-7556-4BF9-A048-15B9FD5B0D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5" name="Text 34">
          <a:extLst>
            <a:ext uri="{FF2B5EF4-FFF2-40B4-BE49-F238E27FC236}">
              <a16:creationId xmlns:a16="http://schemas.microsoft.com/office/drawing/2014/main" id="{62AE784D-1271-422A-ABCD-6DD7A5B697D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6" name="Text 35">
          <a:extLst>
            <a:ext uri="{FF2B5EF4-FFF2-40B4-BE49-F238E27FC236}">
              <a16:creationId xmlns:a16="http://schemas.microsoft.com/office/drawing/2014/main" id="{0DA55D15-DF67-4AA6-B135-40B1916036F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7" name="Text 36">
          <a:extLst>
            <a:ext uri="{FF2B5EF4-FFF2-40B4-BE49-F238E27FC236}">
              <a16:creationId xmlns:a16="http://schemas.microsoft.com/office/drawing/2014/main" id="{D19B18CE-4DEF-46B6-8DBF-C933AE07103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8" name="Text 37">
          <a:extLst>
            <a:ext uri="{FF2B5EF4-FFF2-40B4-BE49-F238E27FC236}">
              <a16:creationId xmlns:a16="http://schemas.microsoft.com/office/drawing/2014/main" id="{24DDF908-F9A2-4154-B5F7-5064E9EB317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89" name="Text 38">
          <a:extLst>
            <a:ext uri="{FF2B5EF4-FFF2-40B4-BE49-F238E27FC236}">
              <a16:creationId xmlns:a16="http://schemas.microsoft.com/office/drawing/2014/main" id="{4E853775-E378-4781-A876-C629589771F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0" name="Text 39">
          <a:extLst>
            <a:ext uri="{FF2B5EF4-FFF2-40B4-BE49-F238E27FC236}">
              <a16:creationId xmlns:a16="http://schemas.microsoft.com/office/drawing/2014/main" id="{9AA59024-E160-4F3E-9B70-FD6C2357F36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1" name="Text 40">
          <a:extLst>
            <a:ext uri="{FF2B5EF4-FFF2-40B4-BE49-F238E27FC236}">
              <a16:creationId xmlns:a16="http://schemas.microsoft.com/office/drawing/2014/main" id="{2E42E521-709F-4E4F-B5B7-7E16D46A1B9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2" name="Text 41">
          <a:extLst>
            <a:ext uri="{FF2B5EF4-FFF2-40B4-BE49-F238E27FC236}">
              <a16:creationId xmlns:a16="http://schemas.microsoft.com/office/drawing/2014/main" id="{DB0BA32A-7C09-437F-9257-442AABFEF3A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3" name="Text 42">
          <a:extLst>
            <a:ext uri="{FF2B5EF4-FFF2-40B4-BE49-F238E27FC236}">
              <a16:creationId xmlns:a16="http://schemas.microsoft.com/office/drawing/2014/main" id="{6F5F7E84-9B08-48F5-B57B-6B16BBC6460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4" name="Text 1">
          <a:extLst>
            <a:ext uri="{FF2B5EF4-FFF2-40B4-BE49-F238E27FC236}">
              <a16:creationId xmlns:a16="http://schemas.microsoft.com/office/drawing/2014/main" id="{58C468C3-9EFD-45DB-926B-E38797F98D2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5" name="Text 2">
          <a:extLst>
            <a:ext uri="{FF2B5EF4-FFF2-40B4-BE49-F238E27FC236}">
              <a16:creationId xmlns:a16="http://schemas.microsoft.com/office/drawing/2014/main" id="{4051CBB2-B9C4-411A-8363-817C0E403C2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6" name="Text 3">
          <a:extLst>
            <a:ext uri="{FF2B5EF4-FFF2-40B4-BE49-F238E27FC236}">
              <a16:creationId xmlns:a16="http://schemas.microsoft.com/office/drawing/2014/main" id="{487BC703-B3BC-4BB8-9132-72018041680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7" name="Text 4">
          <a:extLst>
            <a:ext uri="{FF2B5EF4-FFF2-40B4-BE49-F238E27FC236}">
              <a16:creationId xmlns:a16="http://schemas.microsoft.com/office/drawing/2014/main" id="{68E5EBD0-22B6-4A4A-A3C2-E650ECAC369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8" name="Text 5">
          <a:extLst>
            <a:ext uri="{FF2B5EF4-FFF2-40B4-BE49-F238E27FC236}">
              <a16:creationId xmlns:a16="http://schemas.microsoft.com/office/drawing/2014/main" id="{49D218E9-C0F1-46C2-9A48-4345B3AA8C2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899" name="Text 6">
          <a:extLst>
            <a:ext uri="{FF2B5EF4-FFF2-40B4-BE49-F238E27FC236}">
              <a16:creationId xmlns:a16="http://schemas.microsoft.com/office/drawing/2014/main" id="{14762D68-AF37-49C7-9205-7D39F691945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0" name="Text 7">
          <a:extLst>
            <a:ext uri="{FF2B5EF4-FFF2-40B4-BE49-F238E27FC236}">
              <a16:creationId xmlns:a16="http://schemas.microsoft.com/office/drawing/2014/main" id="{B4288418-6FD0-405F-8020-359B519E983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1" name="Text 8">
          <a:extLst>
            <a:ext uri="{FF2B5EF4-FFF2-40B4-BE49-F238E27FC236}">
              <a16:creationId xmlns:a16="http://schemas.microsoft.com/office/drawing/2014/main" id="{FD7EF017-8470-49EC-B192-95E7F58280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2" name="Text 9">
          <a:extLst>
            <a:ext uri="{FF2B5EF4-FFF2-40B4-BE49-F238E27FC236}">
              <a16:creationId xmlns:a16="http://schemas.microsoft.com/office/drawing/2014/main" id="{0CEB7D64-D717-415E-B322-89F46A6C102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3" name="Text 10">
          <a:extLst>
            <a:ext uri="{FF2B5EF4-FFF2-40B4-BE49-F238E27FC236}">
              <a16:creationId xmlns:a16="http://schemas.microsoft.com/office/drawing/2014/main" id="{C1059DBE-6E47-42E1-B0EB-7EC35F49248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4" name="Text 11">
          <a:extLst>
            <a:ext uri="{FF2B5EF4-FFF2-40B4-BE49-F238E27FC236}">
              <a16:creationId xmlns:a16="http://schemas.microsoft.com/office/drawing/2014/main" id="{6F9F409E-4571-4045-905D-D444D1A6D68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5" name="Text 12">
          <a:extLst>
            <a:ext uri="{FF2B5EF4-FFF2-40B4-BE49-F238E27FC236}">
              <a16:creationId xmlns:a16="http://schemas.microsoft.com/office/drawing/2014/main" id="{A6B22540-4389-4BC1-B64E-EFA5B1F4B83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6" name="Text 13">
          <a:extLst>
            <a:ext uri="{FF2B5EF4-FFF2-40B4-BE49-F238E27FC236}">
              <a16:creationId xmlns:a16="http://schemas.microsoft.com/office/drawing/2014/main" id="{785CA5C1-15C3-46CB-8937-593DAAD730A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7" name="Text 14">
          <a:extLst>
            <a:ext uri="{FF2B5EF4-FFF2-40B4-BE49-F238E27FC236}">
              <a16:creationId xmlns:a16="http://schemas.microsoft.com/office/drawing/2014/main" id="{B7B15A89-94FE-4870-97C5-614BA99CF6D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8" name="Text 15">
          <a:extLst>
            <a:ext uri="{FF2B5EF4-FFF2-40B4-BE49-F238E27FC236}">
              <a16:creationId xmlns:a16="http://schemas.microsoft.com/office/drawing/2014/main" id="{E3222E04-48DE-44FC-9664-880B3CB26AA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09" name="Text 16">
          <a:extLst>
            <a:ext uri="{FF2B5EF4-FFF2-40B4-BE49-F238E27FC236}">
              <a16:creationId xmlns:a16="http://schemas.microsoft.com/office/drawing/2014/main" id="{05B4D3DD-AB99-4288-B098-C4E624A4BB4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0" name="Text 17">
          <a:extLst>
            <a:ext uri="{FF2B5EF4-FFF2-40B4-BE49-F238E27FC236}">
              <a16:creationId xmlns:a16="http://schemas.microsoft.com/office/drawing/2014/main" id="{6891F932-729F-46F7-A28F-58772AAD574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1" name="Text 18">
          <a:extLst>
            <a:ext uri="{FF2B5EF4-FFF2-40B4-BE49-F238E27FC236}">
              <a16:creationId xmlns:a16="http://schemas.microsoft.com/office/drawing/2014/main" id="{9C3E0A34-C781-4748-908B-903424AE72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2" name="Text 19">
          <a:extLst>
            <a:ext uri="{FF2B5EF4-FFF2-40B4-BE49-F238E27FC236}">
              <a16:creationId xmlns:a16="http://schemas.microsoft.com/office/drawing/2014/main" id="{23AD9C53-0E47-4B8C-A80B-354AA023E2C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3" name="Text 20">
          <a:extLst>
            <a:ext uri="{FF2B5EF4-FFF2-40B4-BE49-F238E27FC236}">
              <a16:creationId xmlns:a16="http://schemas.microsoft.com/office/drawing/2014/main" id="{88EB3356-AEA9-48FD-8C53-6157A2B4018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4" name="Text 21">
          <a:extLst>
            <a:ext uri="{FF2B5EF4-FFF2-40B4-BE49-F238E27FC236}">
              <a16:creationId xmlns:a16="http://schemas.microsoft.com/office/drawing/2014/main" id="{9ED7914B-FC96-433D-9C16-1531D928E43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5" name="Text 22">
          <a:extLst>
            <a:ext uri="{FF2B5EF4-FFF2-40B4-BE49-F238E27FC236}">
              <a16:creationId xmlns:a16="http://schemas.microsoft.com/office/drawing/2014/main" id="{83189121-95D8-49CC-B0D3-C2200DF9C98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6" name="Text 23">
          <a:extLst>
            <a:ext uri="{FF2B5EF4-FFF2-40B4-BE49-F238E27FC236}">
              <a16:creationId xmlns:a16="http://schemas.microsoft.com/office/drawing/2014/main" id="{D30916E8-0E96-49FB-8B32-5E4BDCBC8E3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7" name="Text 24">
          <a:extLst>
            <a:ext uri="{FF2B5EF4-FFF2-40B4-BE49-F238E27FC236}">
              <a16:creationId xmlns:a16="http://schemas.microsoft.com/office/drawing/2014/main" id="{21C4452B-1BF3-4B54-BF53-5CA4EF192E2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8" name="Text 25">
          <a:extLst>
            <a:ext uri="{FF2B5EF4-FFF2-40B4-BE49-F238E27FC236}">
              <a16:creationId xmlns:a16="http://schemas.microsoft.com/office/drawing/2014/main" id="{727C6384-C492-4D86-8105-7A22551D267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19" name="Text 26">
          <a:extLst>
            <a:ext uri="{FF2B5EF4-FFF2-40B4-BE49-F238E27FC236}">
              <a16:creationId xmlns:a16="http://schemas.microsoft.com/office/drawing/2014/main" id="{2E746762-4F2D-4095-BBBD-64CD2B96282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0" name="Text 27">
          <a:extLst>
            <a:ext uri="{FF2B5EF4-FFF2-40B4-BE49-F238E27FC236}">
              <a16:creationId xmlns:a16="http://schemas.microsoft.com/office/drawing/2014/main" id="{139EB15E-6A63-4472-BAD0-6AE966EB341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1" name="Text 28">
          <a:extLst>
            <a:ext uri="{FF2B5EF4-FFF2-40B4-BE49-F238E27FC236}">
              <a16:creationId xmlns:a16="http://schemas.microsoft.com/office/drawing/2014/main" id="{C7A384D5-7659-47A2-B74A-A15E951F9AF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2" name="Text 29">
          <a:extLst>
            <a:ext uri="{FF2B5EF4-FFF2-40B4-BE49-F238E27FC236}">
              <a16:creationId xmlns:a16="http://schemas.microsoft.com/office/drawing/2014/main" id="{06607E4C-57F4-49C3-BB15-B18B96B69BE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3" name="Text 30">
          <a:extLst>
            <a:ext uri="{FF2B5EF4-FFF2-40B4-BE49-F238E27FC236}">
              <a16:creationId xmlns:a16="http://schemas.microsoft.com/office/drawing/2014/main" id="{8F63E1C4-4903-4B6B-83FC-E798B4978D4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4" name="Text 31">
          <a:extLst>
            <a:ext uri="{FF2B5EF4-FFF2-40B4-BE49-F238E27FC236}">
              <a16:creationId xmlns:a16="http://schemas.microsoft.com/office/drawing/2014/main" id="{A389EFBA-69C1-41D1-AFBD-4BDD32D3CD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5" name="Text 32">
          <a:extLst>
            <a:ext uri="{FF2B5EF4-FFF2-40B4-BE49-F238E27FC236}">
              <a16:creationId xmlns:a16="http://schemas.microsoft.com/office/drawing/2014/main" id="{C61A4FB5-965C-48C1-9399-D892F5630F0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6" name="Text 33">
          <a:extLst>
            <a:ext uri="{FF2B5EF4-FFF2-40B4-BE49-F238E27FC236}">
              <a16:creationId xmlns:a16="http://schemas.microsoft.com/office/drawing/2014/main" id="{9E8834EA-85D5-423C-BA67-244ACCE2A5A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7" name="Text 34">
          <a:extLst>
            <a:ext uri="{FF2B5EF4-FFF2-40B4-BE49-F238E27FC236}">
              <a16:creationId xmlns:a16="http://schemas.microsoft.com/office/drawing/2014/main" id="{538C82E0-0813-486D-A2F1-C26C815A8D9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8" name="Text 35">
          <a:extLst>
            <a:ext uri="{FF2B5EF4-FFF2-40B4-BE49-F238E27FC236}">
              <a16:creationId xmlns:a16="http://schemas.microsoft.com/office/drawing/2014/main" id="{21D59720-8C46-40CD-9C0F-7016DC6008A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29" name="Text 36">
          <a:extLst>
            <a:ext uri="{FF2B5EF4-FFF2-40B4-BE49-F238E27FC236}">
              <a16:creationId xmlns:a16="http://schemas.microsoft.com/office/drawing/2014/main" id="{F73608B0-D20B-4B78-9B16-54727F2A7A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0" name="Text 37">
          <a:extLst>
            <a:ext uri="{FF2B5EF4-FFF2-40B4-BE49-F238E27FC236}">
              <a16:creationId xmlns:a16="http://schemas.microsoft.com/office/drawing/2014/main" id="{698C7794-06C6-45C6-813E-0CA60EEE942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1" name="Text 38">
          <a:extLst>
            <a:ext uri="{FF2B5EF4-FFF2-40B4-BE49-F238E27FC236}">
              <a16:creationId xmlns:a16="http://schemas.microsoft.com/office/drawing/2014/main" id="{81CEEE64-9253-4FF8-8FB3-28D533EFD0F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2" name="Text 39">
          <a:extLst>
            <a:ext uri="{FF2B5EF4-FFF2-40B4-BE49-F238E27FC236}">
              <a16:creationId xmlns:a16="http://schemas.microsoft.com/office/drawing/2014/main" id="{034E25CA-6852-4026-9205-C6D49BAEBBF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3" name="Text 40">
          <a:extLst>
            <a:ext uri="{FF2B5EF4-FFF2-40B4-BE49-F238E27FC236}">
              <a16:creationId xmlns:a16="http://schemas.microsoft.com/office/drawing/2014/main" id="{A310D6D3-8F97-4DB1-B13A-8BA667D403E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4" name="Text 41">
          <a:extLst>
            <a:ext uri="{FF2B5EF4-FFF2-40B4-BE49-F238E27FC236}">
              <a16:creationId xmlns:a16="http://schemas.microsoft.com/office/drawing/2014/main" id="{E1E7736B-247F-4FF7-AE3B-88962EAF8D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5" name="Text 42">
          <a:extLst>
            <a:ext uri="{FF2B5EF4-FFF2-40B4-BE49-F238E27FC236}">
              <a16:creationId xmlns:a16="http://schemas.microsoft.com/office/drawing/2014/main" id="{4151FA22-2B17-46DF-9AAF-FFE67795222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6" name="Text 1">
          <a:extLst>
            <a:ext uri="{FF2B5EF4-FFF2-40B4-BE49-F238E27FC236}">
              <a16:creationId xmlns:a16="http://schemas.microsoft.com/office/drawing/2014/main" id="{D034A3C3-0A51-42A8-AD66-9A6B73A1A60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7" name="Text 2">
          <a:extLst>
            <a:ext uri="{FF2B5EF4-FFF2-40B4-BE49-F238E27FC236}">
              <a16:creationId xmlns:a16="http://schemas.microsoft.com/office/drawing/2014/main" id="{BF59F032-BFCE-48BD-A63B-F3D16BE3C17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8" name="Text 3">
          <a:extLst>
            <a:ext uri="{FF2B5EF4-FFF2-40B4-BE49-F238E27FC236}">
              <a16:creationId xmlns:a16="http://schemas.microsoft.com/office/drawing/2014/main" id="{C1B4B23A-E2D2-4145-9152-7B9B8CCD748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39" name="Text 4">
          <a:extLst>
            <a:ext uri="{FF2B5EF4-FFF2-40B4-BE49-F238E27FC236}">
              <a16:creationId xmlns:a16="http://schemas.microsoft.com/office/drawing/2014/main" id="{63A61529-5CFB-4FE6-B3B7-E9C3B41D74F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0" name="Text 5">
          <a:extLst>
            <a:ext uri="{FF2B5EF4-FFF2-40B4-BE49-F238E27FC236}">
              <a16:creationId xmlns:a16="http://schemas.microsoft.com/office/drawing/2014/main" id="{FD3D1B3B-27B4-4D96-BD47-EDE9144C818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1" name="Text 6">
          <a:extLst>
            <a:ext uri="{FF2B5EF4-FFF2-40B4-BE49-F238E27FC236}">
              <a16:creationId xmlns:a16="http://schemas.microsoft.com/office/drawing/2014/main" id="{2418637B-8CDC-4271-B23B-A66FD42D1A0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2" name="Text 7">
          <a:extLst>
            <a:ext uri="{FF2B5EF4-FFF2-40B4-BE49-F238E27FC236}">
              <a16:creationId xmlns:a16="http://schemas.microsoft.com/office/drawing/2014/main" id="{12E3BD5C-B854-4F82-AA2E-B9A44EFE1A5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3" name="Text 8">
          <a:extLst>
            <a:ext uri="{FF2B5EF4-FFF2-40B4-BE49-F238E27FC236}">
              <a16:creationId xmlns:a16="http://schemas.microsoft.com/office/drawing/2014/main" id="{3020BDF0-C6A7-407F-A1DA-8D6E53D2625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4" name="Text 9">
          <a:extLst>
            <a:ext uri="{FF2B5EF4-FFF2-40B4-BE49-F238E27FC236}">
              <a16:creationId xmlns:a16="http://schemas.microsoft.com/office/drawing/2014/main" id="{44224FE4-0670-40EC-8B2D-F628416C65A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5" name="Text 10">
          <a:extLst>
            <a:ext uri="{FF2B5EF4-FFF2-40B4-BE49-F238E27FC236}">
              <a16:creationId xmlns:a16="http://schemas.microsoft.com/office/drawing/2014/main" id="{70E0AAED-F862-48B4-B782-4E7205BCD81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6" name="Text 11">
          <a:extLst>
            <a:ext uri="{FF2B5EF4-FFF2-40B4-BE49-F238E27FC236}">
              <a16:creationId xmlns:a16="http://schemas.microsoft.com/office/drawing/2014/main" id="{D5FA8870-FBC4-4C38-94F3-64B39A457D2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7" name="Text 12">
          <a:extLst>
            <a:ext uri="{FF2B5EF4-FFF2-40B4-BE49-F238E27FC236}">
              <a16:creationId xmlns:a16="http://schemas.microsoft.com/office/drawing/2014/main" id="{B0420E97-7B3C-4AE6-9989-E011347393C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8" name="Text 13">
          <a:extLst>
            <a:ext uri="{FF2B5EF4-FFF2-40B4-BE49-F238E27FC236}">
              <a16:creationId xmlns:a16="http://schemas.microsoft.com/office/drawing/2014/main" id="{2A1B0D4E-C607-44E7-AFE7-C2FFC8FE435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49" name="Text 14">
          <a:extLst>
            <a:ext uri="{FF2B5EF4-FFF2-40B4-BE49-F238E27FC236}">
              <a16:creationId xmlns:a16="http://schemas.microsoft.com/office/drawing/2014/main" id="{D489B8AB-2259-4454-9C3A-0130E384DB6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0" name="Text 15">
          <a:extLst>
            <a:ext uri="{FF2B5EF4-FFF2-40B4-BE49-F238E27FC236}">
              <a16:creationId xmlns:a16="http://schemas.microsoft.com/office/drawing/2014/main" id="{62E72B50-D7A6-42A5-8A39-B286BD84F44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1" name="Text 16">
          <a:extLst>
            <a:ext uri="{FF2B5EF4-FFF2-40B4-BE49-F238E27FC236}">
              <a16:creationId xmlns:a16="http://schemas.microsoft.com/office/drawing/2014/main" id="{936DEF23-F7EB-4449-98A3-F9C7611CBC0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2" name="Text 17">
          <a:extLst>
            <a:ext uri="{FF2B5EF4-FFF2-40B4-BE49-F238E27FC236}">
              <a16:creationId xmlns:a16="http://schemas.microsoft.com/office/drawing/2014/main" id="{BB94B477-114D-400F-AB5C-00425D5D22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3" name="Text 18">
          <a:extLst>
            <a:ext uri="{FF2B5EF4-FFF2-40B4-BE49-F238E27FC236}">
              <a16:creationId xmlns:a16="http://schemas.microsoft.com/office/drawing/2014/main" id="{D921683A-A8E4-46F8-A475-36754262920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4" name="Text 19">
          <a:extLst>
            <a:ext uri="{FF2B5EF4-FFF2-40B4-BE49-F238E27FC236}">
              <a16:creationId xmlns:a16="http://schemas.microsoft.com/office/drawing/2014/main" id="{334120B9-85E7-4785-84CA-5BEA31937F3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5" name="Text 20">
          <a:extLst>
            <a:ext uri="{FF2B5EF4-FFF2-40B4-BE49-F238E27FC236}">
              <a16:creationId xmlns:a16="http://schemas.microsoft.com/office/drawing/2014/main" id="{E64ADB30-0238-4768-88D7-0AE4771CB3F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6" name="Text 21">
          <a:extLst>
            <a:ext uri="{FF2B5EF4-FFF2-40B4-BE49-F238E27FC236}">
              <a16:creationId xmlns:a16="http://schemas.microsoft.com/office/drawing/2014/main" id="{8EF8BAD7-F1CD-451B-B04C-8E94D2E11F1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7" name="Text 22">
          <a:extLst>
            <a:ext uri="{FF2B5EF4-FFF2-40B4-BE49-F238E27FC236}">
              <a16:creationId xmlns:a16="http://schemas.microsoft.com/office/drawing/2014/main" id="{CBCB9AA9-6534-4CF8-8EE9-81172E2A1AA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8" name="Text 23">
          <a:extLst>
            <a:ext uri="{FF2B5EF4-FFF2-40B4-BE49-F238E27FC236}">
              <a16:creationId xmlns:a16="http://schemas.microsoft.com/office/drawing/2014/main" id="{D4FA4577-428E-49B8-BCD1-784A5A2255D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59" name="Text 24">
          <a:extLst>
            <a:ext uri="{FF2B5EF4-FFF2-40B4-BE49-F238E27FC236}">
              <a16:creationId xmlns:a16="http://schemas.microsoft.com/office/drawing/2014/main" id="{47B81A39-8929-4308-977C-2AA2827A200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0" name="Text 25">
          <a:extLst>
            <a:ext uri="{FF2B5EF4-FFF2-40B4-BE49-F238E27FC236}">
              <a16:creationId xmlns:a16="http://schemas.microsoft.com/office/drawing/2014/main" id="{6BC807E1-506B-4A1D-8A23-08A57E0E8CF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1" name="Text 26">
          <a:extLst>
            <a:ext uri="{FF2B5EF4-FFF2-40B4-BE49-F238E27FC236}">
              <a16:creationId xmlns:a16="http://schemas.microsoft.com/office/drawing/2014/main" id="{E0F6B19D-BA17-411F-9278-AFC388B3FE5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2" name="Text 27">
          <a:extLst>
            <a:ext uri="{FF2B5EF4-FFF2-40B4-BE49-F238E27FC236}">
              <a16:creationId xmlns:a16="http://schemas.microsoft.com/office/drawing/2014/main" id="{ED2BAB2B-86F7-4675-8827-27A8CC1EE01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3" name="Text 28">
          <a:extLst>
            <a:ext uri="{FF2B5EF4-FFF2-40B4-BE49-F238E27FC236}">
              <a16:creationId xmlns:a16="http://schemas.microsoft.com/office/drawing/2014/main" id="{FF9C46A5-42E5-460A-9D32-5E6E338E042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4" name="Text 29">
          <a:extLst>
            <a:ext uri="{FF2B5EF4-FFF2-40B4-BE49-F238E27FC236}">
              <a16:creationId xmlns:a16="http://schemas.microsoft.com/office/drawing/2014/main" id="{E468DC66-5113-47E3-98FC-E35DCAAE640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5" name="Text 30">
          <a:extLst>
            <a:ext uri="{FF2B5EF4-FFF2-40B4-BE49-F238E27FC236}">
              <a16:creationId xmlns:a16="http://schemas.microsoft.com/office/drawing/2014/main" id="{582452DA-55AB-411E-8EE4-FEA98407C95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6" name="Text 31">
          <a:extLst>
            <a:ext uri="{FF2B5EF4-FFF2-40B4-BE49-F238E27FC236}">
              <a16:creationId xmlns:a16="http://schemas.microsoft.com/office/drawing/2014/main" id="{AF768E36-4DB9-4F5D-BFC8-0D090C70EDC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7" name="Text 32">
          <a:extLst>
            <a:ext uri="{FF2B5EF4-FFF2-40B4-BE49-F238E27FC236}">
              <a16:creationId xmlns:a16="http://schemas.microsoft.com/office/drawing/2014/main" id="{8E05A161-D46E-41B0-8EC9-17B53E63859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8" name="Text 33">
          <a:extLst>
            <a:ext uri="{FF2B5EF4-FFF2-40B4-BE49-F238E27FC236}">
              <a16:creationId xmlns:a16="http://schemas.microsoft.com/office/drawing/2014/main" id="{3DFEB3FD-D256-4BC6-988D-22ACA3958E7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69" name="Text 34">
          <a:extLst>
            <a:ext uri="{FF2B5EF4-FFF2-40B4-BE49-F238E27FC236}">
              <a16:creationId xmlns:a16="http://schemas.microsoft.com/office/drawing/2014/main" id="{9FDB19FE-A4B0-4954-8CB2-0508E92E3AC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0" name="Text 35">
          <a:extLst>
            <a:ext uri="{FF2B5EF4-FFF2-40B4-BE49-F238E27FC236}">
              <a16:creationId xmlns:a16="http://schemas.microsoft.com/office/drawing/2014/main" id="{8497C176-3BA0-4C8C-BAFB-B79A81E973B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1" name="Text 36">
          <a:extLst>
            <a:ext uri="{FF2B5EF4-FFF2-40B4-BE49-F238E27FC236}">
              <a16:creationId xmlns:a16="http://schemas.microsoft.com/office/drawing/2014/main" id="{E0ED7372-0467-496C-BECB-831ED7181B8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2" name="Text 37">
          <a:extLst>
            <a:ext uri="{FF2B5EF4-FFF2-40B4-BE49-F238E27FC236}">
              <a16:creationId xmlns:a16="http://schemas.microsoft.com/office/drawing/2014/main" id="{C3E488D8-EE2A-4718-9641-0E9EFA06AA9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3" name="Text 38">
          <a:extLst>
            <a:ext uri="{FF2B5EF4-FFF2-40B4-BE49-F238E27FC236}">
              <a16:creationId xmlns:a16="http://schemas.microsoft.com/office/drawing/2014/main" id="{D4A42809-42D6-4279-ADEA-DDA5917BFF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4" name="Text 39">
          <a:extLst>
            <a:ext uri="{FF2B5EF4-FFF2-40B4-BE49-F238E27FC236}">
              <a16:creationId xmlns:a16="http://schemas.microsoft.com/office/drawing/2014/main" id="{01861B55-DE34-408B-BBA8-706EE1D941A3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5" name="Text 40">
          <a:extLst>
            <a:ext uri="{FF2B5EF4-FFF2-40B4-BE49-F238E27FC236}">
              <a16:creationId xmlns:a16="http://schemas.microsoft.com/office/drawing/2014/main" id="{E57E6B6F-C902-4845-A236-EBB3E1F1BFB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6" name="Text 41">
          <a:extLst>
            <a:ext uri="{FF2B5EF4-FFF2-40B4-BE49-F238E27FC236}">
              <a16:creationId xmlns:a16="http://schemas.microsoft.com/office/drawing/2014/main" id="{169DD481-3A59-4A5D-9B7E-DCDFB6DA2E70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7" name="Text 42">
          <a:extLst>
            <a:ext uri="{FF2B5EF4-FFF2-40B4-BE49-F238E27FC236}">
              <a16:creationId xmlns:a16="http://schemas.microsoft.com/office/drawing/2014/main" id="{A68601DB-8D17-4CC5-9014-BB281D739D7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8" name="Text 1">
          <a:extLst>
            <a:ext uri="{FF2B5EF4-FFF2-40B4-BE49-F238E27FC236}">
              <a16:creationId xmlns:a16="http://schemas.microsoft.com/office/drawing/2014/main" id="{5D697562-9508-4150-96E0-DEE0D0860D9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79" name="Text 2">
          <a:extLst>
            <a:ext uri="{FF2B5EF4-FFF2-40B4-BE49-F238E27FC236}">
              <a16:creationId xmlns:a16="http://schemas.microsoft.com/office/drawing/2014/main" id="{3BC48C83-1029-49F2-9144-BBC9B8A81D1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0" name="Text 3">
          <a:extLst>
            <a:ext uri="{FF2B5EF4-FFF2-40B4-BE49-F238E27FC236}">
              <a16:creationId xmlns:a16="http://schemas.microsoft.com/office/drawing/2014/main" id="{413ED0B8-A5C3-46E3-BC7D-275949BD538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1" name="Text 4">
          <a:extLst>
            <a:ext uri="{FF2B5EF4-FFF2-40B4-BE49-F238E27FC236}">
              <a16:creationId xmlns:a16="http://schemas.microsoft.com/office/drawing/2014/main" id="{29B7086D-8F28-4E86-89D6-A8D4C158DEB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2" name="Text 5">
          <a:extLst>
            <a:ext uri="{FF2B5EF4-FFF2-40B4-BE49-F238E27FC236}">
              <a16:creationId xmlns:a16="http://schemas.microsoft.com/office/drawing/2014/main" id="{59F645D8-66FD-464D-9E4E-4B3CFFB9200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3" name="Text 6">
          <a:extLst>
            <a:ext uri="{FF2B5EF4-FFF2-40B4-BE49-F238E27FC236}">
              <a16:creationId xmlns:a16="http://schemas.microsoft.com/office/drawing/2014/main" id="{9556BE7B-E491-4692-A8C8-E6934E3E911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4" name="Text 7">
          <a:extLst>
            <a:ext uri="{FF2B5EF4-FFF2-40B4-BE49-F238E27FC236}">
              <a16:creationId xmlns:a16="http://schemas.microsoft.com/office/drawing/2014/main" id="{012E478D-939D-46E5-9DD7-3DD70FF3E68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5" name="Text 8">
          <a:extLst>
            <a:ext uri="{FF2B5EF4-FFF2-40B4-BE49-F238E27FC236}">
              <a16:creationId xmlns:a16="http://schemas.microsoft.com/office/drawing/2014/main" id="{597CF619-3684-46EF-AE02-81EAAD38FF5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6" name="Text 9">
          <a:extLst>
            <a:ext uri="{FF2B5EF4-FFF2-40B4-BE49-F238E27FC236}">
              <a16:creationId xmlns:a16="http://schemas.microsoft.com/office/drawing/2014/main" id="{88BFD467-BE5B-4882-BA79-C13D70AD659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7" name="Text 10">
          <a:extLst>
            <a:ext uri="{FF2B5EF4-FFF2-40B4-BE49-F238E27FC236}">
              <a16:creationId xmlns:a16="http://schemas.microsoft.com/office/drawing/2014/main" id="{F2106F14-4A69-4450-AE6E-A5EC4CBD1DD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8" name="Text 11">
          <a:extLst>
            <a:ext uri="{FF2B5EF4-FFF2-40B4-BE49-F238E27FC236}">
              <a16:creationId xmlns:a16="http://schemas.microsoft.com/office/drawing/2014/main" id="{574FC817-F3E0-449C-809E-25F3DE58594B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89" name="Text 12">
          <a:extLst>
            <a:ext uri="{FF2B5EF4-FFF2-40B4-BE49-F238E27FC236}">
              <a16:creationId xmlns:a16="http://schemas.microsoft.com/office/drawing/2014/main" id="{9D845B21-CFDB-4EE3-9F80-D8CCE688C88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0" name="Text 13">
          <a:extLst>
            <a:ext uri="{FF2B5EF4-FFF2-40B4-BE49-F238E27FC236}">
              <a16:creationId xmlns:a16="http://schemas.microsoft.com/office/drawing/2014/main" id="{8492FF01-4AEC-4898-A347-B342A596FDF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1" name="Text 14">
          <a:extLst>
            <a:ext uri="{FF2B5EF4-FFF2-40B4-BE49-F238E27FC236}">
              <a16:creationId xmlns:a16="http://schemas.microsoft.com/office/drawing/2014/main" id="{C662B94D-8DAC-40A2-906B-767C65AA428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2" name="Text 15">
          <a:extLst>
            <a:ext uri="{FF2B5EF4-FFF2-40B4-BE49-F238E27FC236}">
              <a16:creationId xmlns:a16="http://schemas.microsoft.com/office/drawing/2014/main" id="{73B145D8-0B8A-484A-927C-9A733153C9F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3" name="Text 16">
          <a:extLst>
            <a:ext uri="{FF2B5EF4-FFF2-40B4-BE49-F238E27FC236}">
              <a16:creationId xmlns:a16="http://schemas.microsoft.com/office/drawing/2014/main" id="{810BDFE9-AACD-4980-96C1-1C5BF71CA8C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4" name="Text 17">
          <a:extLst>
            <a:ext uri="{FF2B5EF4-FFF2-40B4-BE49-F238E27FC236}">
              <a16:creationId xmlns:a16="http://schemas.microsoft.com/office/drawing/2014/main" id="{85C0C4F7-36D6-4113-B77C-A93BD319046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5" name="Text 18">
          <a:extLst>
            <a:ext uri="{FF2B5EF4-FFF2-40B4-BE49-F238E27FC236}">
              <a16:creationId xmlns:a16="http://schemas.microsoft.com/office/drawing/2014/main" id="{CC68E060-1C85-431B-AA9F-0180AA739F6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6" name="Text 19">
          <a:extLst>
            <a:ext uri="{FF2B5EF4-FFF2-40B4-BE49-F238E27FC236}">
              <a16:creationId xmlns:a16="http://schemas.microsoft.com/office/drawing/2014/main" id="{55549C4B-D0EC-465E-A733-B4CADE351CD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7" name="Text 20">
          <a:extLst>
            <a:ext uri="{FF2B5EF4-FFF2-40B4-BE49-F238E27FC236}">
              <a16:creationId xmlns:a16="http://schemas.microsoft.com/office/drawing/2014/main" id="{1D2235C0-36D1-4849-A769-D95D552EC3E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8" name="Text 21">
          <a:extLst>
            <a:ext uri="{FF2B5EF4-FFF2-40B4-BE49-F238E27FC236}">
              <a16:creationId xmlns:a16="http://schemas.microsoft.com/office/drawing/2014/main" id="{FE50F362-DEA2-4F17-8B31-AE446D1F042E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4999" name="Text 22">
          <a:extLst>
            <a:ext uri="{FF2B5EF4-FFF2-40B4-BE49-F238E27FC236}">
              <a16:creationId xmlns:a16="http://schemas.microsoft.com/office/drawing/2014/main" id="{F762D3B2-8B57-4528-B17A-72455DE72218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0" name="Text 23">
          <a:extLst>
            <a:ext uri="{FF2B5EF4-FFF2-40B4-BE49-F238E27FC236}">
              <a16:creationId xmlns:a16="http://schemas.microsoft.com/office/drawing/2014/main" id="{6F87B453-FECC-46E0-8305-D8704840773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1" name="Text 24">
          <a:extLst>
            <a:ext uri="{FF2B5EF4-FFF2-40B4-BE49-F238E27FC236}">
              <a16:creationId xmlns:a16="http://schemas.microsoft.com/office/drawing/2014/main" id="{9C815F94-76E4-485F-8BF1-47A9C4D992C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2" name="Text 25">
          <a:extLst>
            <a:ext uri="{FF2B5EF4-FFF2-40B4-BE49-F238E27FC236}">
              <a16:creationId xmlns:a16="http://schemas.microsoft.com/office/drawing/2014/main" id="{D0D9D937-D64A-4A66-835F-35B5AA9B80D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3" name="Text 26">
          <a:extLst>
            <a:ext uri="{FF2B5EF4-FFF2-40B4-BE49-F238E27FC236}">
              <a16:creationId xmlns:a16="http://schemas.microsoft.com/office/drawing/2014/main" id="{64ACF020-B143-4780-8EFC-6EAAB23F71DC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4" name="Text 27">
          <a:extLst>
            <a:ext uri="{FF2B5EF4-FFF2-40B4-BE49-F238E27FC236}">
              <a16:creationId xmlns:a16="http://schemas.microsoft.com/office/drawing/2014/main" id="{0DFD607B-CE5D-4AF6-9EF3-A1187E078DF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5" name="Text 28">
          <a:extLst>
            <a:ext uri="{FF2B5EF4-FFF2-40B4-BE49-F238E27FC236}">
              <a16:creationId xmlns:a16="http://schemas.microsoft.com/office/drawing/2014/main" id="{3D7F2DB8-975B-4BF6-97FF-AD3AAD9D321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6" name="Text 29">
          <a:extLst>
            <a:ext uri="{FF2B5EF4-FFF2-40B4-BE49-F238E27FC236}">
              <a16:creationId xmlns:a16="http://schemas.microsoft.com/office/drawing/2014/main" id="{6CBDEF38-A3E2-4961-914D-9100A014A71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7" name="Text 30">
          <a:extLst>
            <a:ext uri="{FF2B5EF4-FFF2-40B4-BE49-F238E27FC236}">
              <a16:creationId xmlns:a16="http://schemas.microsoft.com/office/drawing/2014/main" id="{C872392B-73D4-419F-961D-47BC0FA04ED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8" name="Text 31">
          <a:extLst>
            <a:ext uri="{FF2B5EF4-FFF2-40B4-BE49-F238E27FC236}">
              <a16:creationId xmlns:a16="http://schemas.microsoft.com/office/drawing/2014/main" id="{040D6C0B-730A-49FC-AAF7-EB7FEE02CF84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09" name="Text 32">
          <a:extLst>
            <a:ext uri="{FF2B5EF4-FFF2-40B4-BE49-F238E27FC236}">
              <a16:creationId xmlns:a16="http://schemas.microsoft.com/office/drawing/2014/main" id="{346DF51F-47FA-41CF-AAA5-01AD33576ED5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0" name="Text 33">
          <a:extLst>
            <a:ext uri="{FF2B5EF4-FFF2-40B4-BE49-F238E27FC236}">
              <a16:creationId xmlns:a16="http://schemas.microsoft.com/office/drawing/2014/main" id="{915D50C6-0FCD-463A-A4B8-F2E09EC32B7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1" name="Text 34">
          <a:extLst>
            <a:ext uri="{FF2B5EF4-FFF2-40B4-BE49-F238E27FC236}">
              <a16:creationId xmlns:a16="http://schemas.microsoft.com/office/drawing/2014/main" id="{81F9A411-DB6B-4F4B-96D9-4DBB8AE30A8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2" name="Text 35">
          <a:extLst>
            <a:ext uri="{FF2B5EF4-FFF2-40B4-BE49-F238E27FC236}">
              <a16:creationId xmlns:a16="http://schemas.microsoft.com/office/drawing/2014/main" id="{60DCF5C3-72B4-4821-A84C-0E94028A7957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3" name="Text 36">
          <a:extLst>
            <a:ext uri="{FF2B5EF4-FFF2-40B4-BE49-F238E27FC236}">
              <a16:creationId xmlns:a16="http://schemas.microsoft.com/office/drawing/2014/main" id="{8C9C1A19-C9D6-4EF1-BA3A-237BCE21F3E9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4" name="Text 37">
          <a:extLst>
            <a:ext uri="{FF2B5EF4-FFF2-40B4-BE49-F238E27FC236}">
              <a16:creationId xmlns:a16="http://schemas.microsoft.com/office/drawing/2014/main" id="{C28B8F6C-47C0-4CC8-8986-30EFB6C9798F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5" name="Text 38">
          <a:extLst>
            <a:ext uri="{FF2B5EF4-FFF2-40B4-BE49-F238E27FC236}">
              <a16:creationId xmlns:a16="http://schemas.microsoft.com/office/drawing/2014/main" id="{7B6AC728-3B66-4C01-AC25-94F5D57B6691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6" name="Text 39">
          <a:extLst>
            <a:ext uri="{FF2B5EF4-FFF2-40B4-BE49-F238E27FC236}">
              <a16:creationId xmlns:a16="http://schemas.microsoft.com/office/drawing/2014/main" id="{435D17B9-9B2E-4B53-8837-DBEC8E4AB966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7" name="Text 40">
          <a:extLst>
            <a:ext uri="{FF2B5EF4-FFF2-40B4-BE49-F238E27FC236}">
              <a16:creationId xmlns:a16="http://schemas.microsoft.com/office/drawing/2014/main" id="{DB6F7A2A-DA21-4607-8835-379D6B2FCC8A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8" name="Text 41">
          <a:extLst>
            <a:ext uri="{FF2B5EF4-FFF2-40B4-BE49-F238E27FC236}">
              <a16:creationId xmlns:a16="http://schemas.microsoft.com/office/drawing/2014/main" id="{9024999C-5EC7-4871-9F20-81F916075882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76200</xdr:colOff>
      <xdr:row>165</xdr:row>
      <xdr:rowOff>80645</xdr:rowOff>
    </xdr:to>
    <xdr:sp macro="" textlink="">
      <xdr:nvSpPr>
        <xdr:cNvPr id="5019" name="Text 42">
          <a:extLst>
            <a:ext uri="{FF2B5EF4-FFF2-40B4-BE49-F238E27FC236}">
              <a16:creationId xmlns:a16="http://schemas.microsoft.com/office/drawing/2014/main" id="{60F6DE97-C6E4-449E-9D4A-2F3E7D82D93D}"/>
            </a:ext>
          </a:extLst>
        </xdr:cNvPr>
        <xdr:cNvSpPr txBox="1">
          <a:spLocks noChangeArrowheads="1"/>
        </xdr:cNvSpPr>
      </xdr:nvSpPr>
      <xdr:spPr>
        <a:xfrm>
          <a:off x="381000" y="41671875"/>
          <a:ext cx="76200" cy="80645"/>
        </a:xfrm>
        <a:prstGeom prst="rect">
          <a:avLst/>
        </a:prstGeom>
        <a:noFill/>
        <a:ln w="9525">
          <a:noFill/>
          <a:miter lim="800000"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0" name="Text 3">
          <a:extLst>
            <a:ext uri="{FF2B5EF4-FFF2-40B4-BE49-F238E27FC236}">
              <a16:creationId xmlns:a16="http://schemas.microsoft.com/office/drawing/2014/main" id="{89B62EF7-7E35-455F-BE90-67AADA7F200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1" name="Text 4">
          <a:extLst>
            <a:ext uri="{FF2B5EF4-FFF2-40B4-BE49-F238E27FC236}">
              <a16:creationId xmlns:a16="http://schemas.microsoft.com/office/drawing/2014/main" id="{DC513BD7-E88D-44F4-95E7-F977D64D1D4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2" name="Text 5">
          <a:extLst>
            <a:ext uri="{FF2B5EF4-FFF2-40B4-BE49-F238E27FC236}">
              <a16:creationId xmlns:a16="http://schemas.microsoft.com/office/drawing/2014/main" id="{4CCCF99D-F4C7-469D-A43C-6C1B5F6ACF6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3" name="Text 6">
          <a:extLst>
            <a:ext uri="{FF2B5EF4-FFF2-40B4-BE49-F238E27FC236}">
              <a16:creationId xmlns:a16="http://schemas.microsoft.com/office/drawing/2014/main" id="{FE968864-6460-43A5-9F7A-9E29CE2F12D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4" name="Text 7">
          <a:extLst>
            <a:ext uri="{FF2B5EF4-FFF2-40B4-BE49-F238E27FC236}">
              <a16:creationId xmlns:a16="http://schemas.microsoft.com/office/drawing/2014/main" id="{CBB00BE6-2600-437A-8108-9A2ADA0F609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5" name="Text 8">
          <a:extLst>
            <a:ext uri="{FF2B5EF4-FFF2-40B4-BE49-F238E27FC236}">
              <a16:creationId xmlns:a16="http://schemas.microsoft.com/office/drawing/2014/main" id="{ADC6A687-2BA2-4F5E-BE91-205DA093637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6" name="Text 9">
          <a:extLst>
            <a:ext uri="{FF2B5EF4-FFF2-40B4-BE49-F238E27FC236}">
              <a16:creationId xmlns:a16="http://schemas.microsoft.com/office/drawing/2014/main" id="{766DA1F4-B20E-4089-A017-A5945EA97E6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7" name="Text 10">
          <a:extLst>
            <a:ext uri="{FF2B5EF4-FFF2-40B4-BE49-F238E27FC236}">
              <a16:creationId xmlns:a16="http://schemas.microsoft.com/office/drawing/2014/main" id="{30619FC4-B2F4-4C52-BA8A-ABCB0D7B44D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8" name="Text 11">
          <a:extLst>
            <a:ext uri="{FF2B5EF4-FFF2-40B4-BE49-F238E27FC236}">
              <a16:creationId xmlns:a16="http://schemas.microsoft.com/office/drawing/2014/main" id="{876FBBBA-815B-43F7-B87B-C51BFAFA71F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29" name="Text 12">
          <a:extLst>
            <a:ext uri="{FF2B5EF4-FFF2-40B4-BE49-F238E27FC236}">
              <a16:creationId xmlns:a16="http://schemas.microsoft.com/office/drawing/2014/main" id="{DB46469B-19FB-4174-810A-CBDBCE907D8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0" name="Text 13">
          <a:extLst>
            <a:ext uri="{FF2B5EF4-FFF2-40B4-BE49-F238E27FC236}">
              <a16:creationId xmlns:a16="http://schemas.microsoft.com/office/drawing/2014/main" id="{E3093C00-788D-4B90-9199-16433D06B49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1" name="Text 14">
          <a:extLst>
            <a:ext uri="{FF2B5EF4-FFF2-40B4-BE49-F238E27FC236}">
              <a16:creationId xmlns:a16="http://schemas.microsoft.com/office/drawing/2014/main" id="{2890F021-4974-4A5C-86FA-9E9DB893D6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2" name="Text 15">
          <a:extLst>
            <a:ext uri="{FF2B5EF4-FFF2-40B4-BE49-F238E27FC236}">
              <a16:creationId xmlns:a16="http://schemas.microsoft.com/office/drawing/2014/main" id="{EA423586-1C0C-4D1E-A549-FD7C5D5648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3" name="Text 16">
          <a:extLst>
            <a:ext uri="{FF2B5EF4-FFF2-40B4-BE49-F238E27FC236}">
              <a16:creationId xmlns:a16="http://schemas.microsoft.com/office/drawing/2014/main" id="{EEBE49CF-FA7F-4C74-8E6B-79D6BF1AC4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4" name="Text 17">
          <a:extLst>
            <a:ext uri="{FF2B5EF4-FFF2-40B4-BE49-F238E27FC236}">
              <a16:creationId xmlns:a16="http://schemas.microsoft.com/office/drawing/2014/main" id="{8342C8ED-7191-4559-AAC5-39D3270E73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5" name="Text 18">
          <a:extLst>
            <a:ext uri="{FF2B5EF4-FFF2-40B4-BE49-F238E27FC236}">
              <a16:creationId xmlns:a16="http://schemas.microsoft.com/office/drawing/2014/main" id="{6CEC416A-0E64-4B2B-970F-1FAA3D8619B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6" name="Text 19">
          <a:extLst>
            <a:ext uri="{FF2B5EF4-FFF2-40B4-BE49-F238E27FC236}">
              <a16:creationId xmlns:a16="http://schemas.microsoft.com/office/drawing/2014/main" id="{D4E82CEA-802F-474C-AB53-F9DACA1DBC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7" name="Text 20">
          <a:extLst>
            <a:ext uri="{FF2B5EF4-FFF2-40B4-BE49-F238E27FC236}">
              <a16:creationId xmlns:a16="http://schemas.microsoft.com/office/drawing/2014/main" id="{DDD65749-8D7F-4C61-8BF5-B5174A15B0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8" name="Text 21">
          <a:extLst>
            <a:ext uri="{FF2B5EF4-FFF2-40B4-BE49-F238E27FC236}">
              <a16:creationId xmlns:a16="http://schemas.microsoft.com/office/drawing/2014/main" id="{48F64A68-4274-48EB-B6FC-2C5741A03F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39" name="Text 22">
          <a:extLst>
            <a:ext uri="{FF2B5EF4-FFF2-40B4-BE49-F238E27FC236}">
              <a16:creationId xmlns:a16="http://schemas.microsoft.com/office/drawing/2014/main" id="{BEAFFA7B-BC42-499C-895D-633C4794E06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0" name="Text 23">
          <a:extLst>
            <a:ext uri="{FF2B5EF4-FFF2-40B4-BE49-F238E27FC236}">
              <a16:creationId xmlns:a16="http://schemas.microsoft.com/office/drawing/2014/main" id="{65EB737B-BE8A-43FC-A53C-BA27686EE5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1" name="Text 24">
          <a:extLst>
            <a:ext uri="{FF2B5EF4-FFF2-40B4-BE49-F238E27FC236}">
              <a16:creationId xmlns:a16="http://schemas.microsoft.com/office/drawing/2014/main" id="{8F523C85-9A03-4FD8-8422-B81115BB412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2" name="Text 25">
          <a:extLst>
            <a:ext uri="{FF2B5EF4-FFF2-40B4-BE49-F238E27FC236}">
              <a16:creationId xmlns:a16="http://schemas.microsoft.com/office/drawing/2014/main" id="{7770E97A-F748-4EA7-8E2F-41601897E4F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3" name="Text 26">
          <a:extLst>
            <a:ext uri="{FF2B5EF4-FFF2-40B4-BE49-F238E27FC236}">
              <a16:creationId xmlns:a16="http://schemas.microsoft.com/office/drawing/2014/main" id="{CBAC889C-6D30-4C2A-91A4-0C0C71AA2BE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4" name="Text 27">
          <a:extLst>
            <a:ext uri="{FF2B5EF4-FFF2-40B4-BE49-F238E27FC236}">
              <a16:creationId xmlns:a16="http://schemas.microsoft.com/office/drawing/2014/main" id="{E5D34FC8-33FB-46CB-8D24-64C8CA25CCB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5" name="Text 28">
          <a:extLst>
            <a:ext uri="{FF2B5EF4-FFF2-40B4-BE49-F238E27FC236}">
              <a16:creationId xmlns:a16="http://schemas.microsoft.com/office/drawing/2014/main" id="{9069F8BE-FCBE-43A1-89A3-9F51EA2F3FB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6" name="Text 29">
          <a:extLst>
            <a:ext uri="{FF2B5EF4-FFF2-40B4-BE49-F238E27FC236}">
              <a16:creationId xmlns:a16="http://schemas.microsoft.com/office/drawing/2014/main" id="{D6166319-F997-4FE3-A378-4C5E4F2126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7" name="Text 30">
          <a:extLst>
            <a:ext uri="{FF2B5EF4-FFF2-40B4-BE49-F238E27FC236}">
              <a16:creationId xmlns:a16="http://schemas.microsoft.com/office/drawing/2014/main" id="{F105D722-80DB-4ACB-B4C0-99C959E93EC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8" name="Text 31">
          <a:extLst>
            <a:ext uri="{FF2B5EF4-FFF2-40B4-BE49-F238E27FC236}">
              <a16:creationId xmlns:a16="http://schemas.microsoft.com/office/drawing/2014/main" id="{364E96C6-EBA1-4C83-A0E3-DB9FB008E9F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49" name="Text 32">
          <a:extLst>
            <a:ext uri="{FF2B5EF4-FFF2-40B4-BE49-F238E27FC236}">
              <a16:creationId xmlns:a16="http://schemas.microsoft.com/office/drawing/2014/main" id="{0068C267-53ED-44F4-8BA8-5A4ECA6450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0" name="Text 33">
          <a:extLst>
            <a:ext uri="{FF2B5EF4-FFF2-40B4-BE49-F238E27FC236}">
              <a16:creationId xmlns:a16="http://schemas.microsoft.com/office/drawing/2014/main" id="{23BE2AEB-06CA-4665-B079-D8899E41111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1" name="Text 34">
          <a:extLst>
            <a:ext uri="{FF2B5EF4-FFF2-40B4-BE49-F238E27FC236}">
              <a16:creationId xmlns:a16="http://schemas.microsoft.com/office/drawing/2014/main" id="{8CB82363-F778-4419-85AE-52146ED9D1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2" name="Text 35">
          <a:extLst>
            <a:ext uri="{FF2B5EF4-FFF2-40B4-BE49-F238E27FC236}">
              <a16:creationId xmlns:a16="http://schemas.microsoft.com/office/drawing/2014/main" id="{8CD00FC8-42DD-44DB-9D28-500419B10D3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3" name="Text 36">
          <a:extLst>
            <a:ext uri="{FF2B5EF4-FFF2-40B4-BE49-F238E27FC236}">
              <a16:creationId xmlns:a16="http://schemas.microsoft.com/office/drawing/2014/main" id="{549EAEBE-0041-49ED-89EB-AE4E181C131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4" name="Text 37">
          <a:extLst>
            <a:ext uri="{FF2B5EF4-FFF2-40B4-BE49-F238E27FC236}">
              <a16:creationId xmlns:a16="http://schemas.microsoft.com/office/drawing/2014/main" id="{6FF17D18-FC7D-4A8E-8DD7-729B409C86F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5" name="Text 38">
          <a:extLst>
            <a:ext uri="{FF2B5EF4-FFF2-40B4-BE49-F238E27FC236}">
              <a16:creationId xmlns:a16="http://schemas.microsoft.com/office/drawing/2014/main" id="{350E6EEC-58CC-44DC-9D4C-E87B6BEEF94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6" name="Text 39">
          <a:extLst>
            <a:ext uri="{FF2B5EF4-FFF2-40B4-BE49-F238E27FC236}">
              <a16:creationId xmlns:a16="http://schemas.microsoft.com/office/drawing/2014/main" id="{67594656-33AB-414C-BB6A-A6C85158E5A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7" name="Text 40">
          <a:extLst>
            <a:ext uri="{FF2B5EF4-FFF2-40B4-BE49-F238E27FC236}">
              <a16:creationId xmlns:a16="http://schemas.microsoft.com/office/drawing/2014/main" id="{1EFCE5C4-6D5B-4ED4-8786-59C5C45168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8" name="Text 41">
          <a:extLst>
            <a:ext uri="{FF2B5EF4-FFF2-40B4-BE49-F238E27FC236}">
              <a16:creationId xmlns:a16="http://schemas.microsoft.com/office/drawing/2014/main" id="{2286AC48-7082-40D7-B98C-2215B9FCD8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059" name="Text 42">
          <a:extLst>
            <a:ext uri="{FF2B5EF4-FFF2-40B4-BE49-F238E27FC236}">
              <a16:creationId xmlns:a16="http://schemas.microsoft.com/office/drawing/2014/main" id="{39406DDF-672F-4B9C-B448-39A227F2A20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0" name="Text 1">
          <a:extLst>
            <a:ext uri="{FF2B5EF4-FFF2-40B4-BE49-F238E27FC236}">
              <a16:creationId xmlns:a16="http://schemas.microsoft.com/office/drawing/2014/main" id="{9944A701-246F-4BC3-B738-8A043BEC92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1" name="Text 2">
          <a:extLst>
            <a:ext uri="{FF2B5EF4-FFF2-40B4-BE49-F238E27FC236}">
              <a16:creationId xmlns:a16="http://schemas.microsoft.com/office/drawing/2014/main" id="{B269A9DC-6886-4D2B-9E8D-FC1E8CDF61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2" name="Text 3">
          <a:extLst>
            <a:ext uri="{FF2B5EF4-FFF2-40B4-BE49-F238E27FC236}">
              <a16:creationId xmlns:a16="http://schemas.microsoft.com/office/drawing/2014/main" id="{8333ACD6-B00D-42B3-BA24-56A47D24BF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3" name="Text 4">
          <a:extLst>
            <a:ext uri="{FF2B5EF4-FFF2-40B4-BE49-F238E27FC236}">
              <a16:creationId xmlns:a16="http://schemas.microsoft.com/office/drawing/2014/main" id="{3CF842A9-97E9-4C48-94F2-4472A46B82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4" name="Text 5">
          <a:extLst>
            <a:ext uri="{FF2B5EF4-FFF2-40B4-BE49-F238E27FC236}">
              <a16:creationId xmlns:a16="http://schemas.microsoft.com/office/drawing/2014/main" id="{2B5224A1-F2B8-47EE-ABB4-0DAB710819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5" name="Text 6">
          <a:extLst>
            <a:ext uri="{FF2B5EF4-FFF2-40B4-BE49-F238E27FC236}">
              <a16:creationId xmlns:a16="http://schemas.microsoft.com/office/drawing/2014/main" id="{0B459A5B-8AB6-46DC-BDD3-7895C688EBB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6" name="Text 7">
          <a:extLst>
            <a:ext uri="{FF2B5EF4-FFF2-40B4-BE49-F238E27FC236}">
              <a16:creationId xmlns:a16="http://schemas.microsoft.com/office/drawing/2014/main" id="{0E02A67F-999B-40B6-A787-A02D15290CD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7" name="Text 8">
          <a:extLst>
            <a:ext uri="{FF2B5EF4-FFF2-40B4-BE49-F238E27FC236}">
              <a16:creationId xmlns:a16="http://schemas.microsoft.com/office/drawing/2014/main" id="{69FAB9A8-9FF1-4D49-9958-442FF156A9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8" name="Text 9">
          <a:extLst>
            <a:ext uri="{FF2B5EF4-FFF2-40B4-BE49-F238E27FC236}">
              <a16:creationId xmlns:a16="http://schemas.microsoft.com/office/drawing/2014/main" id="{F4BDF0D6-5428-46A0-BAF0-57800045898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69" name="Text 10">
          <a:extLst>
            <a:ext uri="{FF2B5EF4-FFF2-40B4-BE49-F238E27FC236}">
              <a16:creationId xmlns:a16="http://schemas.microsoft.com/office/drawing/2014/main" id="{ADE208E7-0026-43DE-959D-AA9CB8ECAFD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0" name="Text 11">
          <a:extLst>
            <a:ext uri="{FF2B5EF4-FFF2-40B4-BE49-F238E27FC236}">
              <a16:creationId xmlns:a16="http://schemas.microsoft.com/office/drawing/2014/main" id="{F43C22B0-F5CE-40DD-B35F-FBCDCD1D6F2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1" name="Text 12">
          <a:extLst>
            <a:ext uri="{FF2B5EF4-FFF2-40B4-BE49-F238E27FC236}">
              <a16:creationId xmlns:a16="http://schemas.microsoft.com/office/drawing/2014/main" id="{6DC6887D-252F-4853-8EEB-BC1467080DD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2" name="Text 13">
          <a:extLst>
            <a:ext uri="{FF2B5EF4-FFF2-40B4-BE49-F238E27FC236}">
              <a16:creationId xmlns:a16="http://schemas.microsoft.com/office/drawing/2014/main" id="{F2004389-E5E0-4AC5-9744-56D07D8D8DA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3" name="Text 14">
          <a:extLst>
            <a:ext uri="{FF2B5EF4-FFF2-40B4-BE49-F238E27FC236}">
              <a16:creationId xmlns:a16="http://schemas.microsoft.com/office/drawing/2014/main" id="{A7931E16-D63A-4A0F-BA62-B8BDD0E2317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4" name="Text 15">
          <a:extLst>
            <a:ext uri="{FF2B5EF4-FFF2-40B4-BE49-F238E27FC236}">
              <a16:creationId xmlns:a16="http://schemas.microsoft.com/office/drawing/2014/main" id="{4562CA99-B89C-473B-8C43-CE7884B9210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5" name="Text 16">
          <a:extLst>
            <a:ext uri="{FF2B5EF4-FFF2-40B4-BE49-F238E27FC236}">
              <a16:creationId xmlns:a16="http://schemas.microsoft.com/office/drawing/2014/main" id="{FD4BB1FB-A58E-48E8-A89E-2B8EFA70BB5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6" name="Text 17">
          <a:extLst>
            <a:ext uri="{FF2B5EF4-FFF2-40B4-BE49-F238E27FC236}">
              <a16:creationId xmlns:a16="http://schemas.microsoft.com/office/drawing/2014/main" id="{4FCD68F1-A64B-4F28-B33E-C996082248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7" name="Text 18">
          <a:extLst>
            <a:ext uri="{FF2B5EF4-FFF2-40B4-BE49-F238E27FC236}">
              <a16:creationId xmlns:a16="http://schemas.microsoft.com/office/drawing/2014/main" id="{C513847A-51CB-4E9B-8E73-EB38D57DF36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8" name="Text 19">
          <a:extLst>
            <a:ext uri="{FF2B5EF4-FFF2-40B4-BE49-F238E27FC236}">
              <a16:creationId xmlns:a16="http://schemas.microsoft.com/office/drawing/2014/main" id="{7DE6BBBF-C12C-4F61-B62E-646DBB3BD5B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79" name="Text 20">
          <a:extLst>
            <a:ext uri="{FF2B5EF4-FFF2-40B4-BE49-F238E27FC236}">
              <a16:creationId xmlns:a16="http://schemas.microsoft.com/office/drawing/2014/main" id="{48CAA3D1-612F-4D04-9C35-E3F13D5A00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0" name="Text 21">
          <a:extLst>
            <a:ext uri="{FF2B5EF4-FFF2-40B4-BE49-F238E27FC236}">
              <a16:creationId xmlns:a16="http://schemas.microsoft.com/office/drawing/2014/main" id="{15DB6DC3-B9BB-4661-A198-79549B67D0A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1" name="Text 22">
          <a:extLst>
            <a:ext uri="{FF2B5EF4-FFF2-40B4-BE49-F238E27FC236}">
              <a16:creationId xmlns:a16="http://schemas.microsoft.com/office/drawing/2014/main" id="{FFE3AC6A-D53F-48EB-AD1E-7961B68C573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2" name="Text 23">
          <a:extLst>
            <a:ext uri="{FF2B5EF4-FFF2-40B4-BE49-F238E27FC236}">
              <a16:creationId xmlns:a16="http://schemas.microsoft.com/office/drawing/2014/main" id="{41931185-486F-4F65-AE09-CF3D00CDC7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3" name="Text 24">
          <a:extLst>
            <a:ext uri="{FF2B5EF4-FFF2-40B4-BE49-F238E27FC236}">
              <a16:creationId xmlns:a16="http://schemas.microsoft.com/office/drawing/2014/main" id="{0B8BC898-F67E-4B05-86AB-F65AA274DF7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4" name="Text 25">
          <a:extLst>
            <a:ext uri="{FF2B5EF4-FFF2-40B4-BE49-F238E27FC236}">
              <a16:creationId xmlns:a16="http://schemas.microsoft.com/office/drawing/2014/main" id="{B14CD0BD-3B73-4A87-AF85-AE17E10EB0D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5" name="Text 26">
          <a:extLst>
            <a:ext uri="{FF2B5EF4-FFF2-40B4-BE49-F238E27FC236}">
              <a16:creationId xmlns:a16="http://schemas.microsoft.com/office/drawing/2014/main" id="{01C9A266-7527-4194-A979-9A33EF18C9F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6" name="Text 27">
          <a:extLst>
            <a:ext uri="{FF2B5EF4-FFF2-40B4-BE49-F238E27FC236}">
              <a16:creationId xmlns:a16="http://schemas.microsoft.com/office/drawing/2014/main" id="{06EE58E6-892C-4D25-8910-B357CDBDD20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7" name="Text 28">
          <a:extLst>
            <a:ext uri="{FF2B5EF4-FFF2-40B4-BE49-F238E27FC236}">
              <a16:creationId xmlns:a16="http://schemas.microsoft.com/office/drawing/2014/main" id="{C174E2B0-0F51-4898-9F67-BF79AAF14D5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8" name="Text 29">
          <a:extLst>
            <a:ext uri="{FF2B5EF4-FFF2-40B4-BE49-F238E27FC236}">
              <a16:creationId xmlns:a16="http://schemas.microsoft.com/office/drawing/2014/main" id="{72268A67-D6F3-4F2C-B97F-12ECD1FFCC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89" name="Text 30">
          <a:extLst>
            <a:ext uri="{FF2B5EF4-FFF2-40B4-BE49-F238E27FC236}">
              <a16:creationId xmlns:a16="http://schemas.microsoft.com/office/drawing/2014/main" id="{469597C2-BAE6-419E-BEC5-254AE018D44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0" name="Text 31">
          <a:extLst>
            <a:ext uri="{FF2B5EF4-FFF2-40B4-BE49-F238E27FC236}">
              <a16:creationId xmlns:a16="http://schemas.microsoft.com/office/drawing/2014/main" id="{DFF8DDED-BBC6-4FB5-9DF4-04D15E088C6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1" name="Text 32">
          <a:extLst>
            <a:ext uri="{FF2B5EF4-FFF2-40B4-BE49-F238E27FC236}">
              <a16:creationId xmlns:a16="http://schemas.microsoft.com/office/drawing/2014/main" id="{9C03B19A-BFC2-4DCF-A815-BE83B766E22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2" name="Text 33">
          <a:extLst>
            <a:ext uri="{FF2B5EF4-FFF2-40B4-BE49-F238E27FC236}">
              <a16:creationId xmlns:a16="http://schemas.microsoft.com/office/drawing/2014/main" id="{07F7F958-6F93-40B2-B381-6FB325397DB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3" name="Text 34">
          <a:extLst>
            <a:ext uri="{FF2B5EF4-FFF2-40B4-BE49-F238E27FC236}">
              <a16:creationId xmlns:a16="http://schemas.microsoft.com/office/drawing/2014/main" id="{33840A24-0E58-4EA5-A695-EC261436A0D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4" name="Text 35">
          <a:extLst>
            <a:ext uri="{FF2B5EF4-FFF2-40B4-BE49-F238E27FC236}">
              <a16:creationId xmlns:a16="http://schemas.microsoft.com/office/drawing/2014/main" id="{C032700F-EC80-446D-8A64-BF4F9D3E11D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5" name="Text 36">
          <a:extLst>
            <a:ext uri="{FF2B5EF4-FFF2-40B4-BE49-F238E27FC236}">
              <a16:creationId xmlns:a16="http://schemas.microsoft.com/office/drawing/2014/main" id="{2FEB9180-1A5C-4FB2-8202-1399816721B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6" name="Text 37">
          <a:extLst>
            <a:ext uri="{FF2B5EF4-FFF2-40B4-BE49-F238E27FC236}">
              <a16:creationId xmlns:a16="http://schemas.microsoft.com/office/drawing/2014/main" id="{9F87B18D-B38E-4DFD-B37F-2D0428002C3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7" name="Text 38">
          <a:extLst>
            <a:ext uri="{FF2B5EF4-FFF2-40B4-BE49-F238E27FC236}">
              <a16:creationId xmlns:a16="http://schemas.microsoft.com/office/drawing/2014/main" id="{ACF6A5B7-ED40-45C5-B73A-73001F7EFCB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8" name="Text 39">
          <a:extLst>
            <a:ext uri="{FF2B5EF4-FFF2-40B4-BE49-F238E27FC236}">
              <a16:creationId xmlns:a16="http://schemas.microsoft.com/office/drawing/2014/main" id="{C1327E6F-72B6-4055-9479-8C1D8C56E5F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099" name="Text 40">
          <a:extLst>
            <a:ext uri="{FF2B5EF4-FFF2-40B4-BE49-F238E27FC236}">
              <a16:creationId xmlns:a16="http://schemas.microsoft.com/office/drawing/2014/main" id="{02A9BB0A-E36D-4944-8118-E5438AEF0B8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0" name="Text 41">
          <a:extLst>
            <a:ext uri="{FF2B5EF4-FFF2-40B4-BE49-F238E27FC236}">
              <a16:creationId xmlns:a16="http://schemas.microsoft.com/office/drawing/2014/main" id="{668DCB16-3C69-4707-802E-B9017437C5F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1" name="Text 42">
          <a:extLst>
            <a:ext uri="{FF2B5EF4-FFF2-40B4-BE49-F238E27FC236}">
              <a16:creationId xmlns:a16="http://schemas.microsoft.com/office/drawing/2014/main" id="{B209369A-686B-407C-8C76-CD9300B32E0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2" name="Text 1">
          <a:extLst>
            <a:ext uri="{FF2B5EF4-FFF2-40B4-BE49-F238E27FC236}">
              <a16:creationId xmlns:a16="http://schemas.microsoft.com/office/drawing/2014/main" id="{67485F5C-D25F-4E77-83B4-1D4FF4E4A9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3" name="Text 2">
          <a:extLst>
            <a:ext uri="{FF2B5EF4-FFF2-40B4-BE49-F238E27FC236}">
              <a16:creationId xmlns:a16="http://schemas.microsoft.com/office/drawing/2014/main" id="{45C76FA8-CAB7-4021-AE99-6437F804F2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4" name="Text 3">
          <a:extLst>
            <a:ext uri="{FF2B5EF4-FFF2-40B4-BE49-F238E27FC236}">
              <a16:creationId xmlns:a16="http://schemas.microsoft.com/office/drawing/2014/main" id="{C2164981-1093-41D2-8897-58F8FBB3E2C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5" name="Text 4">
          <a:extLst>
            <a:ext uri="{FF2B5EF4-FFF2-40B4-BE49-F238E27FC236}">
              <a16:creationId xmlns:a16="http://schemas.microsoft.com/office/drawing/2014/main" id="{AFD6193D-3C6F-4B2B-AABD-485D7DB0736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6" name="Text 5">
          <a:extLst>
            <a:ext uri="{FF2B5EF4-FFF2-40B4-BE49-F238E27FC236}">
              <a16:creationId xmlns:a16="http://schemas.microsoft.com/office/drawing/2014/main" id="{E2A2D646-92C0-452F-8EAD-024BD8527B6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7" name="Text 6">
          <a:extLst>
            <a:ext uri="{FF2B5EF4-FFF2-40B4-BE49-F238E27FC236}">
              <a16:creationId xmlns:a16="http://schemas.microsoft.com/office/drawing/2014/main" id="{D2727EBF-EAE2-414B-9692-CFFBF2D7A7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8" name="Text 7">
          <a:extLst>
            <a:ext uri="{FF2B5EF4-FFF2-40B4-BE49-F238E27FC236}">
              <a16:creationId xmlns:a16="http://schemas.microsoft.com/office/drawing/2014/main" id="{278CDAC9-BA1A-4066-AF0C-BAEF39288A1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09" name="Text 8">
          <a:extLst>
            <a:ext uri="{FF2B5EF4-FFF2-40B4-BE49-F238E27FC236}">
              <a16:creationId xmlns:a16="http://schemas.microsoft.com/office/drawing/2014/main" id="{37C70F4F-1076-4BFC-9792-52E084E269D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0" name="Text 9">
          <a:extLst>
            <a:ext uri="{FF2B5EF4-FFF2-40B4-BE49-F238E27FC236}">
              <a16:creationId xmlns:a16="http://schemas.microsoft.com/office/drawing/2014/main" id="{A1A71C07-736C-4ACA-81C5-F0B7898237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1" name="Text 10">
          <a:extLst>
            <a:ext uri="{FF2B5EF4-FFF2-40B4-BE49-F238E27FC236}">
              <a16:creationId xmlns:a16="http://schemas.microsoft.com/office/drawing/2014/main" id="{DCF23938-E756-4345-AC1C-4BB8250419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2" name="Text 11">
          <a:extLst>
            <a:ext uri="{FF2B5EF4-FFF2-40B4-BE49-F238E27FC236}">
              <a16:creationId xmlns:a16="http://schemas.microsoft.com/office/drawing/2014/main" id="{5391477F-4B65-4134-BA26-38DE1099085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3" name="Text 12">
          <a:extLst>
            <a:ext uri="{FF2B5EF4-FFF2-40B4-BE49-F238E27FC236}">
              <a16:creationId xmlns:a16="http://schemas.microsoft.com/office/drawing/2014/main" id="{ABB75F76-6F60-4B29-8583-46040E85AC7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4" name="Text 13">
          <a:extLst>
            <a:ext uri="{FF2B5EF4-FFF2-40B4-BE49-F238E27FC236}">
              <a16:creationId xmlns:a16="http://schemas.microsoft.com/office/drawing/2014/main" id="{90C48C47-ED34-4DB4-A386-119A80C1B8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5" name="Text 14">
          <a:extLst>
            <a:ext uri="{FF2B5EF4-FFF2-40B4-BE49-F238E27FC236}">
              <a16:creationId xmlns:a16="http://schemas.microsoft.com/office/drawing/2014/main" id="{6CE5F6BF-219A-4100-AF74-50DA27CDCA5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6" name="Text 15">
          <a:extLst>
            <a:ext uri="{FF2B5EF4-FFF2-40B4-BE49-F238E27FC236}">
              <a16:creationId xmlns:a16="http://schemas.microsoft.com/office/drawing/2014/main" id="{244B1E86-CBDA-4F32-B021-8D0D6B56CC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7" name="Text 16">
          <a:extLst>
            <a:ext uri="{FF2B5EF4-FFF2-40B4-BE49-F238E27FC236}">
              <a16:creationId xmlns:a16="http://schemas.microsoft.com/office/drawing/2014/main" id="{B38D84DE-52FD-42A3-89AB-5E0A47EE20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8" name="Text 17">
          <a:extLst>
            <a:ext uri="{FF2B5EF4-FFF2-40B4-BE49-F238E27FC236}">
              <a16:creationId xmlns:a16="http://schemas.microsoft.com/office/drawing/2014/main" id="{26E63089-110F-413E-BC80-89901D60AF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19" name="Text 18">
          <a:extLst>
            <a:ext uri="{FF2B5EF4-FFF2-40B4-BE49-F238E27FC236}">
              <a16:creationId xmlns:a16="http://schemas.microsoft.com/office/drawing/2014/main" id="{1B2A5BF3-CA55-4298-8916-A957343F04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0" name="Text 19">
          <a:extLst>
            <a:ext uri="{FF2B5EF4-FFF2-40B4-BE49-F238E27FC236}">
              <a16:creationId xmlns:a16="http://schemas.microsoft.com/office/drawing/2014/main" id="{B2A64AC8-B005-4A44-A6C6-C45EB7A2ED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1" name="Text 20">
          <a:extLst>
            <a:ext uri="{FF2B5EF4-FFF2-40B4-BE49-F238E27FC236}">
              <a16:creationId xmlns:a16="http://schemas.microsoft.com/office/drawing/2014/main" id="{A53F5541-88CE-4726-9805-721C5B1B513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2" name="Text 21">
          <a:extLst>
            <a:ext uri="{FF2B5EF4-FFF2-40B4-BE49-F238E27FC236}">
              <a16:creationId xmlns:a16="http://schemas.microsoft.com/office/drawing/2014/main" id="{589BB44E-6031-4D08-9690-471D960E183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3" name="Text 22">
          <a:extLst>
            <a:ext uri="{FF2B5EF4-FFF2-40B4-BE49-F238E27FC236}">
              <a16:creationId xmlns:a16="http://schemas.microsoft.com/office/drawing/2014/main" id="{DD45EBDF-CEAF-475A-A38C-4D980555FBD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4" name="Text 23">
          <a:extLst>
            <a:ext uri="{FF2B5EF4-FFF2-40B4-BE49-F238E27FC236}">
              <a16:creationId xmlns:a16="http://schemas.microsoft.com/office/drawing/2014/main" id="{A3615F99-920D-49CE-90B1-BB2BD5B0ED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5" name="Text 24">
          <a:extLst>
            <a:ext uri="{FF2B5EF4-FFF2-40B4-BE49-F238E27FC236}">
              <a16:creationId xmlns:a16="http://schemas.microsoft.com/office/drawing/2014/main" id="{F9660EC1-2A29-4C97-9ED2-B0F7339F6BA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6" name="Text 25">
          <a:extLst>
            <a:ext uri="{FF2B5EF4-FFF2-40B4-BE49-F238E27FC236}">
              <a16:creationId xmlns:a16="http://schemas.microsoft.com/office/drawing/2014/main" id="{984E47D8-C172-420C-8004-0CC9C6C3B7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7" name="Text 26">
          <a:extLst>
            <a:ext uri="{FF2B5EF4-FFF2-40B4-BE49-F238E27FC236}">
              <a16:creationId xmlns:a16="http://schemas.microsoft.com/office/drawing/2014/main" id="{04B4DA33-FE4D-472C-A67F-8F13D2D0165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8" name="Text 27">
          <a:extLst>
            <a:ext uri="{FF2B5EF4-FFF2-40B4-BE49-F238E27FC236}">
              <a16:creationId xmlns:a16="http://schemas.microsoft.com/office/drawing/2014/main" id="{33D3E36D-EDE5-4890-B63D-9CC9C94BA5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29" name="Text 28">
          <a:extLst>
            <a:ext uri="{FF2B5EF4-FFF2-40B4-BE49-F238E27FC236}">
              <a16:creationId xmlns:a16="http://schemas.microsoft.com/office/drawing/2014/main" id="{E5E081DB-CF0F-440C-84CF-795B99FB040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0" name="Text 29">
          <a:extLst>
            <a:ext uri="{FF2B5EF4-FFF2-40B4-BE49-F238E27FC236}">
              <a16:creationId xmlns:a16="http://schemas.microsoft.com/office/drawing/2014/main" id="{910FECD7-B61E-4829-9F47-67E2B16B7D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1" name="Text 30">
          <a:extLst>
            <a:ext uri="{FF2B5EF4-FFF2-40B4-BE49-F238E27FC236}">
              <a16:creationId xmlns:a16="http://schemas.microsoft.com/office/drawing/2014/main" id="{269F1A49-EE8E-48E0-9F25-D7B6C45CCB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2" name="Text 31">
          <a:extLst>
            <a:ext uri="{FF2B5EF4-FFF2-40B4-BE49-F238E27FC236}">
              <a16:creationId xmlns:a16="http://schemas.microsoft.com/office/drawing/2014/main" id="{BE1A94A7-5C4A-42F3-9D20-3142159927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3" name="Text 32">
          <a:extLst>
            <a:ext uri="{FF2B5EF4-FFF2-40B4-BE49-F238E27FC236}">
              <a16:creationId xmlns:a16="http://schemas.microsoft.com/office/drawing/2014/main" id="{2BD75B06-B0F4-403A-BE27-9B760166CD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4" name="Text 33">
          <a:extLst>
            <a:ext uri="{FF2B5EF4-FFF2-40B4-BE49-F238E27FC236}">
              <a16:creationId xmlns:a16="http://schemas.microsoft.com/office/drawing/2014/main" id="{5EBA244D-1A52-4E6D-9932-93CBD2E22B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5" name="Text 34">
          <a:extLst>
            <a:ext uri="{FF2B5EF4-FFF2-40B4-BE49-F238E27FC236}">
              <a16:creationId xmlns:a16="http://schemas.microsoft.com/office/drawing/2014/main" id="{E4D6AE75-F221-4AB4-8673-EDAE2C94EDB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6" name="Text 35">
          <a:extLst>
            <a:ext uri="{FF2B5EF4-FFF2-40B4-BE49-F238E27FC236}">
              <a16:creationId xmlns:a16="http://schemas.microsoft.com/office/drawing/2014/main" id="{51962C60-FB7C-4962-B619-115FA9FAD10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7" name="Text 36">
          <a:extLst>
            <a:ext uri="{FF2B5EF4-FFF2-40B4-BE49-F238E27FC236}">
              <a16:creationId xmlns:a16="http://schemas.microsoft.com/office/drawing/2014/main" id="{AA6DE155-C501-4EAF-B0A6-268BDEED5B8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8" name="Text 37">
          <a:extLst>
            <a:ext uri="{FF2B5EF4-FFF2-40B4-BE49-F238E27FC236}">
              <a16:creationId xmlns:a16="http://schemas.microsoft.com/office/drawing/2014/main" id="{DE2A7643-FD28-4806-AFEF-F76A893116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39" name="Text 38">
          <a:extLst>
            <a:ext uri="{FF2B5EF4-FFF2-40B4-BE49-F238E27FC236}">
              <a16:creationId xmlns:a16="http://schemas.microsoft.com/office/drawing/2014/main" id="{88196FC0-DB2A-49B3-84A1-272F816F0E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0" name="Text 39">
          <a:extLst>
            <a:ext uri="{FF2B5EF4-FFF2-40B4-BE49-F238E27FC236}">
              <a16:creationId xmlns:a16="http://schemas.microsoft.com/office/drawing/2014/main" id="{884EE3AE-B23C-4939-A571-A982AED6E9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1" name="Text 40">
          <a:extLst>
            <a:ext uri="{FF2B5EF4-FFF2-40B4-BE49-F238E27FC236}">
              <a16:creationId xmlns:a16="http://schemas.microsoft.com/office/drawing/2014/main" id="{18DA9DBF-025E-48B5-A17B-9B9157FF3C1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2" name="Text 41">
          <a:extLst>
            <a:ext uri="{FF2B5EF4-FFF2-40B4-BE49-F238E27FC236}">
              <a16:creationId xmlns:a16="http://schemas.microsoft.com/office/drawing/2014/main" id="{969FA41F-4BC2-494B-93EF-CF9EAAC991C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3" name="Text 42">
          <a:extLst>
            <a:ext uri="{FF2B5EF4-FFF2-40B4-BE49-F238E27FC236}">
              <a16:creationId xmlns:a16="http://schemas.microsoft.com/office/drawing/2014/main" id="{F14DF1AA-91B2-4566-8886-BAD7C0DD8B5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4" name="Text 1">
          <a:extLst>
            <a:ext uri="{FF2B5EF4-FFF2-40B4-BE49-F238E27FC236}">
              <a16:creationId xmlns:a16="http://schemas.microsoft.com/office/drawing/2014/main" id="{ED1D8E27-57CE-496D-911B-63749B2A50E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5" name="Text 2">
          <a:extLst>
            <a:ext uri="{FF2B5EF4-FFF2-40B4-BE49-F238E27FC236}">
              <a16:creationId xmlns:a16="http://schemas.microsoft.com/office/drawing/2014/main" id="{24A2D5ED-2298-49D7-990E-FF83836DEC5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6" name="Text 3">
          <a:extLst>
            <a:ext uri="{FF2B5EF4-FFF2-40B4-BE49-F238E27FC236}">
              <a16:creationId xmlns:a16="http://schemas.microsoft.com/office/drawing/2014/main" id="{80E01F3F-0EF5-4E6A-9078-C3442ED9991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7" name="Text 4">
          <a:extLst>
            <a:ext uri="{FF2B5EF4-FFF2-40B4-BE49-F238E27FC236}">
              <a16:creationId xmlns:a16="http://schemas.microsoft.com/office/drawing/2014/main" id="{5E68B8F2-FD79-4D7D-A65A-6A1694D8FB3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8" name="Text 5">
          <a:extLst>
            <a:ext uri="{FF2B5EF4-FFF2-40B4-BE49-F238E27FC236}">
              <a16:creationId xmlns:a16="http://schemas.microsoft.com/office/drawing/2014/main" id="{118708D5-D41F-43CF-8809-B37BF3642AC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49" name="Text 6">
          <a:extLst>
            <a:ext uri="{FF2B5EF4-FFF2-40B4-BE49-F238E27FC236}">
              <a16:creationId xmlns:a16="http://schemas.microsoft.com/office/drawing/2014/main" id="{A145A379-6FF1-4B8F-B416-5209BCBA2E3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0" name="Text 7">
          <a:extLst>
            <a:ext uri="{FF2B5EF4-FFF2-40B4-BE49-F238E27FC236}">
              <a16:creationId xmlns:a16="http://schemas.microsoft.com/office/drawing/2014/main" id="{A68E9B50-9F79-41DB-84FD-ACB29801F31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1" name="Text 8">
          <a:extLst>
            <a:ext uri="{FF2B5EF4-FFF2-40B4-BE49-F238E27FC236}">
              <a16:creationId xmlns:a16="http://schemas.microsoft.com/office/drawing/2014/main" id="{B473C873-5C64-4C63-8133-693D7317C0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2" name="Text 9">
          <a:extLst>
            <a:ext uri="{FF2B5EF4-FFF2-40B4-BE49-F238E27FC236}">
              <a16:creationId xmlns:a16="http://schemas.microsoft.com/office/drawing/2014/main" id="{B1ABA986-38BA-42A8-9FD7-488820EDF2E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3" name="Text 10">
          <a:extLst>
            <a:ext uri="{FF2B5EF4-FFF2-40B4-BE49-F238E27FC236}">
              <a16:creationId xmlns:a16="http://schemas.microsoft.com/office/drawing/2014/main" id="{F1E544B5-93A6-4E6D-8277-8B76DD7E657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4" name="Text 11">
          <a:extLst>
            <a:ext uri="{FF2B5EF4-FFF2-40B4-BE49-F238E27FC236}">
              <a16:creationId xmlns:a16="http://schemas.microsoft.com/office/drawing/2014/main" id="{620AF4B0-B012-4BD6-A0D2-7CEB0C3962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5" name="Text 12">
          <a:extLst>
            <a:ext uri="{FF2B5EF4-FFF2-40B4-BE49-F238E27FC236}">
              <a16:creationId xmlns:a16="http://schemas.microsoft.com/office/drawing/2014/main" id="{45D7479C-C356-4F45-808D-A89DB96F101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6" name="Text 13">
          <a:extLst>
            <a:ext uri="{FF2B5EF4-FFF2-40B4-BE49-F238E27FC236}">
              <a16:creationId xmlns:a16="http://schemas.microsoft.com/office/drawing/2014/main" id="{54EBE5D0-B386-485A-A31D-B5388ED43A9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7" name="Text 14">
          <a:extLst>
            <a:ext uri="{FF2B5EF4-FFF2-40B4-BE49-F238E27FC236}">
              <a16:creationId xmlns:a16="http://schemas.microsoft.com/office/drawing/2014/main" id="{25564D4E-688C-499C-964D-D7F7552B585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8" name="Text 15">
          <a:extLst>
            <a:ext uri="{FF2B5EF4-FFF2-40B4-BE49-F238E27FC236}">
              <a16:creationId xmlns:a16="http://schemas.microsoft.com/office/drawing/2014/main" id="{0A2F2F73-04FD-469E-8D27-5B53563209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59" name="Text 16">
          <a:extLst>
            <a:ext uri="{FF2B5EF4-FFF2-40B4-BE49-F238E27FC236}">
              <a16:creationId xmlns:a16="http://schemas.microsoft.com/office/drawing/2014/main" id="{1D7B15FC-F942-409D-964A-6A9607DF172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0" name="Text 17">
          <a:extLst>
            <a:ext uri="{FF2B5EF4-FFF2-40B4-BE49-F238E27FC236}">
              <a16:creationId xmlns:a16="http://schemas.microsoft.com/office/drawing/2014/main" id="{B3D81AAA-59E3-4CB8-9CDD-DBBCA917186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1" name="Text 18">
          <a:extLst>
            <a:ext uri="{FF2B5EF4-FFF2-40B4-BE49-F238E27FC236}">
              <a16:creationId xmlns:a16="http://schemas.microsoft.com/office/drawing/2014/main" id="{556C8D60-B043-45A2-ACF7-0F140E87E1C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2" name="Text 19">
          <a:extLst>
            <a:ext uri="{FF2B5EF4-FFF2-40B4-BE49-F238E27FC236}">
              <a16:creationId xmlns:a16="http://schemas.microsoft.com/office/drawing/2014/main" id="{87A0EA6D-B26C-4F76-913F-1E6843FB458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3" name="Text 20">
          <a:extLst>
            <a:ext uri="{FF2B5EF4-FFF2-40B4-BE49-F238E27FC236}">
              <a16:creationId xmlns:a16="http://schemas.microsoft.com/office/drawing/2014/main" id="{B6AA1A7F-DAF9-4A9C-A2A1-1DA849830F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4" name="Text 21">
          <a:extLst>
            <a:ext uri="{FF2B5EF4-FFF2-40B4-BE49-F238E27FC236}">
              <a16:creationId xmlns:a16="http://schemas.microsoft.com/office/drawing/2014/main" id="{B4B3DC7C-BC74-44A3-9831-664D057CC76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5" name="Text 22">
          <a:extLst>
            <a:ext uri="{FF2B5EF4-FFF2-40B4-BE49-F238E27FC236}">
              <a16:creationId xmlns:a16="http://schemas.microsoft.com/office/drawing/2014/main" id="{A4FCA47A-A9F6-4690-8BC1-00536B8E99D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6" name="Text 23">
          <a:extLst>
            <a:ext uri="{FF2B5EF4-FFF2-40B4-BE49-F238E27FC236}">
              <a16:creationId xmlns:a16="http://schemas.microsoft.com/office/drawing/2014/main" id="{4EB36677-043C-4D96-ACA9-7467F151E9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7" name="Text 24">
          <a:extLst>
            <a:ext uri="{FF2B5EF4-FFF2-40B4-BE49-F238E27FC236}">
              <a16:creationId xmlns:a16="http://schemas.microsoft.com/office/drawing/2014/main" id="{05C1DCD8-6F63-4E2E-977F-8CB8E229DE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8" name="Text 25">
          <a:extLst>
            <a:ext uri="{FF2B5EF4-FFF2-40B4-BE49-F238E27FC236}">
              <a16:creationId xmlns:a16="http://schemas.microsoft.com/office/drawing/2014/main" id="{59CB55FC-511A-4308-9A04-AD3FF8DC9F2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69" name="Text 26">
          <a:extLst>
            <a:ext uri="{FF2B5EF4-FFF2-40B4-BE49-F238E27FC236}">
              <a16:creationId xmlns:a16="http://schemas.microsoft.com/office/drawing/2014/main" id="{6A843590-4A20-4F23-A26A-F12EBC49786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0" name="Text 27">
          <a:extLst>
            <a:ext uri="{FF2B5EF4-FFF2-40B4-BE49-F238E27FC236}">
              <a16:creationId xmlns:a16="http://schemas.microsoft.com/office/drawing/2014/main" id="{61A97AED-9F24-4866-9F69-0FD2DE31D9F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1" name="Text 28">
          <a:extLst>
            <a:ext uri="{FF2B5EF4-FFF2-40B4-BE49-F238E27FC236}">
              <a16:creationId xmlns:a16="http://schemas.microsoft.com/office/drawing/2014/main" id="{5486AA05-19AB-47D3-B5BF-ACFCD1422ED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2" name="Text 29">
          <a:extLst>
            <a:ext uri="{FF2B5EF4-FFF2-40B4-BE49-F238E27FC236}">
              <a16:creationId xmlns:a16="http://schemas.microsoft.com/office/drawing/2014/main" id="{DE759AB3-F72D-4B05-A786-B4B1CA5356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3" name="Text 30">
          <a:extLst>
            <a:ext uri="{FF2B5EF4-FFF2-40B4-BE49-F238E27FC236}">
              <a16:creationId xmlns:a16="http://schemas.microsoft.com/office/drawing/2014/main" id="{96CF1E8F-4CA8-4451-B0F5-39DC2182145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4" name="Text 31">
          <a:extLst>
            <a:ext uri="{FF2B5EF4-FFF2-40B4-BE49-F238E27FC236}">
              <a16:creationId xmlns:a16="http://schemas.microsoft.com/office/drawing/2014/main" id="{0C1D0A4E-BA7A-4765-94D5-F49DE0CFA1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5" name="Text 32">
          <a:extLst>
            <a:ext uri="{FF2B5EF4-FFF2-40B4-BE49-F238E27FC236}">
              <a16:creationId xmlns:a16="http://schemas.microsoft.com/office/drawing/2014/main" id="{7C328229-6E1E-4E6D-942E-6F19C16CEB4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6" name="Text 33">
          <a:extLst>
            <a:ext uri="{FF2B5EF4-FFF2-40B4-BE49-F238E27FC236}">
              <a16:creationId xmlns:a16="http://schemas.microsoft.com/office/drawing/2014/main" id="{ACFCF087-C7E6-4C73-BBAA-BCC8E0B750B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7" name="Text 34">
          <a:extLst>
            <a:ext uri="{FF2B5EF4-FFF2-40B4-BE49-F238E27FC236}">
              <a16:creationId xmlns:a16="http://schemas.microsoft.com/office/drawing/2014/main" id="{EC44B657-5836-490F-952B-3EA3BF4B717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8" name="Text 35">
          <a:extLst>
            <a:ext uri="{FF2B5EF4-FFF2-40B4-BE49-F238E27FC236}">
              <a16:creationId xmlns:a16="http://schemas.microsoft.com/office/drawing/2014/main" id="{EC72B8A5-E856-49E1-8300-ABC2FDB2072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79" name="Text 36">
          <a:extLst>
            <a:ext uri="{FF2B5EF4-FFF2-40B4-BE49-F238E27FC236}">
              <a16:creationId xmlns:a16="http://schemas.microsoft.com/office/drawing/2014/main" id="{4306802F-06D4-4F98-9977-413E1CD726A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0" name="Text 37">
          <a:extLst>
            <a:ext uri="{FF2B5EF4-FFF2-40B4-BE49-F238E27FC236}">
              <a16:creationId xmlns:a16="http://schemas.microsoft.com/office/drawing/2014/main" id="{300F5DF7-1A7F-4AFD-93C7-6C617964298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1" name="Text 38">
          <a:extLst>
            <a:ext uri="{FF2B5EF4-FFF2-40B4-BE49-F238E27FC236}">
              <a16:creationId xmlns:a16="http://schemas.microsoft.com/office/drawing/2014/main" id="{640DD306-3176-49A4-B197-1D981ECC05F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2" name="Text 39">
          <a:extLst>
            <a:ext uri="{FF2B5EF4-FFF2-40B4-BE49-F238E27FC236}">
              <a16:creationId xmlns:a16="http://schemas.microsoft.com/office/drawing/2014/main" id="{22D0602A-1D18-4FD8-B0CC-3B07F435D64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3" name="Text 40">
          <a:extLst>
            <a:ext uri="{FF2B5EF4-FFF2-40B4-BE49-F238E27FC236}">
              <a16:creationId xmlns:a16="http://schemas.microsoft.com/office/drawing/2014/main" id="{143C870A-6B84-45E4-BEDE-952C72EC565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4" name="Text 41">
          <a:extLst>
            <a:ext uri="{FF2B5EF4-FFF2-40B4-BE49-F238E27FC236}">
              <a16:creationId xmlns:a16="http://schemas.microsoft.com/office/drawing/2014/main" id="{7E5E2E5E-FE00-4185-A7FA-6A3FCB55526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5" name="Text 42">
          <a:extLst>
            <a:ext uri="{FF2B5EF4-FFF2-40B4-BE49-F238E27FC236}">
              <a16:creationId xmlns:a16="http://schemas.microsoft.com/office/drawing/2014/main" id="{7350EEA0-643B-4ABE-8562-AFE5DCA584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6" name="Text 1">
          <a:extLst>
            <a:ext uri="{FF2B5EF4-FFF2-40B4-BE49-F238E27FC236}">
              <a16:creationId xmlns:a16="http://schemas.microsoft.com/office/drawing/2014/main" id="{0269D152-69B8-4BD5-A4A6-A17A6EF5FEB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7" name="Text 2">
          <a:extLst>
            <a:ext uri="{FF2B5EF4-FFF2-40B4-BE49-F238E27FC236}">
              <a16:creationId xmlns:a16="http://schemas.microsoft.com/office/drawing/2014/main" id="{2772A13C-F175-4C4C-838E-7DB7B17921C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8" name="Text 3">
          <a:extLst>
            <a:ext uri="{FF2B5EF4-FFF2-40B4-BE49-F238E27FC236}">
              <a16:creationId xmlns:a16="http://schemas.microsoft.com/office/drawing/2014/main" id="{313AF5AA-D4F1-4398-AEF7-B681C407F2D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89" name="Text 4">
          <a:extLst>
            <a:ext uri="{FF2B5EF4-FFF2-40B4-BE49-F238E27FC236}">
              <a16:creationId xmlns:a16="http://schemas.microsoft.com/office/drawing/2014/main" id="{9C91A6E7-ACCB-430D-9CE6-ACEEC92AA4D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0" name="Text 5">
          <a:extLst>
            <a:ext uri="{FF2B5EF4-FFF2-40B4-BE49-F238E27FC236}">
              <a16:creationId xmlns:a16="http://schemas.microsoft.com/office/drawing/2014/main" id="{D965FFA5-109F-4D9F-8CF7-1B35B991A44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1" name="Text 6">
          <a:extLst>
            <a:ext uri="{FF2B5EF4-FFF2-40B4-BE49-F238E27FC236}">
              <a16:creationId xmlns:a16="http://schemas.microsoft.com/office/drawing/2014/main" id="{A0CDC374-0944-429F-B9A5-0F086BDD709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2" name="Text 7">
          <a:extLst>
            <a:ext uri="{FF2B5EF4-FFF2-40B4-BE49-F238E27FC236}">
              <a16:creationId xmlns:a16="http://schemas.microsoft.com/office/drawing/2014/main" id="{95E4C1FE-ADD8-482A-9C7D-8299EE3A26B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3" name="Text 8">
          <a:extLst>
            <a:ext uri="{FF2B5EF4-FFF2-40B4-BE49-F238E27FC236}">
              <a16:creationId xmlns:a16="http://schemas.microsoft.com/office/drawing/2014/main" id="{F2AF1806-3A1F-4A6A-BE57-679EABBFE25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4" name="Text 9">
          <a:extLst>
            <a:ext uri="{FF2B5EF4-FFF2-40B4-BE49-F238E27FC236}">
              <a16:creationId xmlns:a16="http://schemas.microsoft.com/office/drawing/2014/main" id="{4974D60A-63DB-4934-AD3D-067DE5C09AA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5" name="Text 10">
          <a:extLst>
            <a:ext uri="{FF2B5EF4-FFF2-40B4-BE49-F238E27FC236}">
              <a16:creationId xmlns:a16="http://schemas.microsoft.com/office/drawing/2014/main" id="{A457F535-EB55-47E4-8CD3-DB169DD6A9A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6" name="Text 11">
          <a:extLst>
            <a:ext uri="{FF2B5EF4-FFF2-40B4-BE49-F238E27FC236}">
              <a16:creationId xmlns:a16="http://schemas.microsoft.com/office/drawing/2014/main" id="{CA3732AB-E8CA-4306-9120-BF565B020D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7" name="Text 12">
          <a:extLst>
            <a:ext uri="{FF2B5EF4-FFF2-40B4-BE49-F238E27FC236}">
              <a16:creationId xmlns:a16="http://schemas.microsoft.com/office/drawing/2014/main" id="{39276DB1-0BE0-4847-9ACB-390378E743D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8" name="Text 13">
          <a:extLst>
            <a:ext uri="{FF2B5EF4-FFF2-40B4-BE49-F238E27FC236}">
              <a16:creationId xmlns:a16="http://schemas.microsoft.com/office/drawing/2014/main" id="{4175DDD5-4E24-4C8F-992E-C68D0BFA92D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199" name="Text 14">
          <a:extLst>
            <a:ext uri="{FF2B5EF4-FFF2-40B4-BE49-F238E27FC236}">
              <a16:creationId xmlns:a16="http://schemas.microsoft.com/office/drawing/2014/main" id="{5EADC9AC-4A1F-4226-AB44-4B1A0BDE405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0" name="Text 15">
          <a:extLst>
            <a:ext uri="{FF2B5EF4-FFF2-40B4-BE49-F238E27FC236}">
              <a16:creationId xmlns:a16="http://schemas.microsoft.com/office/drawing/2014/main" id="{58A2BBC4-C5F7-4046-B602-32F8A787CF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1" name="Text 16">
          <a:extLst>
            <a:ext uri="{FF2B5EF4-FFF2-40B4-BE49-F238E27FC236}">
              <a16:creationId xmlns:a16="http://schemas.microsoft.com/office/drawing/2014/main" id="{C0813967-6162-474B-8A28-A21CBD41A34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2" name="Text 17">
          <a:extLst>
            <a:ext uri="{FF2B5EF4-FFF2-40B4-BE49-F238E27FC236}">
              <a16:creationId xmlns:a16="http://schemas.microsoft.com/office/drawing/2014/main" id="{28D86681-29DF-4728-A7CD-85D38448AC7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3" name="Text 18">
          <a:extLst>
            <a:ext uri="{FF2B5EF4-FFF2-40B4-BE49-F238E27FC236}">
              <a16:creationId xmlns:a16="http://schemas.microsoft.com/office/drawing/2014/main" id="{21C3F800-2224-42B7-95C3-731EE7778CF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4" name="Text 19">
          <a:extLst>
            <a:ext uri="{FF2B5EF4-FFF2-40B4-BE49-F238E27FC236}">
              <a16:creationId xmlns:a16="http://schemas.microsoft.com/office/drawing/2014/main" id="{4BF7DDC9-1FAB-4856-AE98-8B57F18CB6F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5" name="Text 20">
          <a:extLst>
            <a:ext uri="{FF2B5EF4-FFF2-40B4-BE49-F238E27FC236}">
              <a16:creationId xmlns:a16="http://schemas.microsoft.com/office/drawing/2014/main" id="{9D693BF0-861A-4408-9B9B-9B186EFDF69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6" name="Text 21">
          <a:extLst>
            <a:ext uri="{FF2B5EF4-FFF2-40B4-BE49-F238E27FC236}">
              <a16:creationId xmlns:a16="http://schemas.microsoft.com/office/drawing/2014/main" id="{FA6A5D4C-1608-4520-88EC-0656723019B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7" name="Text 22">
          <a:extLst>
            <a:ext uri="{FF2B5EF4-FFF2-40B4-BE49-F238E27FC236}">
              <a16:creationId xmlns:a16="http://schemas.microsoft.com/office/drawing/2014/main" id="{D776E170-66F7-4308-BE10-09E34EAE0F0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8" name="Text 23">
          <a:extLst>
            <a:ext uri="{FF2B5EF4-FFF2-40B4-BE49-F238E27FC236}">
              <a16:creationId xmlns:a16="http://schemas.microsoft.com/office/drawing/2014/main" id="{9A56F689-3A9D-4321-A81C-9D01644FBC7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09" name="Text 24">
          <a:extLst>
            <a:ext uri="{FF2B5EF4-FFF2-40B4-BE49-F238E27FC236}">
              <a16:creationId xmlns:a16="http://schemas.microsoft.com/office/drawing/2014/main" id="{2DA28081-EED4-4500-AF8E-8518F2EF6A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0" name="Text 25">
          <a:extLst>
            <a:ext uri="{FF2B5EF4-FFF2-40B4-BE49-F238E27FC236}">
              <a16:creationId xmlns:a16="http://schemas.microsoft.com/office/drawing/2014/main" id="{074E6F9E-AF69-49AF-89F1-96BC68B9A28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1" name="Text 26">
          <a:extLst>
            <a:ext uri="{FF2B5EF4-FFF2-40B4-BE49-F238E27FC236}">
              <a16:creationId xmlns:a16="http://schemas.microsoft.com/office/drawing/2014/main" id="{572BBBDE-6DA7-47A7-9D1B-609F5C59633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2" name="Text 27">
          <a:extLst>
            <a:ext uri="{FF2B5EF4-FFF2-40B4-BE49-F238E27FC236}">
              <a16:creationId xmlns:a16="http://schemas.microsoft.com/office/drawing/2014/main" id="{405B5AC8-E3CF-45FA-8E50-7093E013E76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3" name="Text 28">
          <a:extLst>
            <a:ext uri="{FF2B5EF4-FFF2-40B4-BE49-F238E27FC236}">
              <a16:creationId xmlns:a16="http://schemas.microsoft.com/office/drawing/2014/main" id="{499ECF3A-0FF0-4B7F-8144-7B0F344B77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4" name="Text 29">
          <a:extLst>
            <a:ext uri="{FF2B5EF4-FFF2-40B4-BE49-F238E27FC236}">
              <a16:creationId xmlns:a16="http://schemas.microsoft.com/office/drawing/2014/main" id="{E77F3C17-4C5E-4EA7-89C9-1238D4A3481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5" name="Text 30">
          <a:extLst>
            <a:ext uri="{FF2B5EF4-FFF2-40B4-BE49-F238E27FC236}">
              <a16:creationId xmlns:a16="http://schemas.microsoft.com/office/drawing/2014/main" id="{AB977FDA-93D3-4669-B9F5-837630AD3E2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6" name="Text 31">
          <a:extLst>
            <a:ext uri="{FF2B5EF4-FFF2-40B4-BE49-F238E27FC236}">
              <a16:creationId xmlns:a16="http://schemas.microsoft.com/office/drawing/2014/main" id="{3CBFCC59-56FF-46C8-B2B8-DF237CCC2B2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7" name="Text 32">
          <a:extLst>
            <a:ext uri="{FF2B5EF4-FFF2-40B4-BE49-F238E27FC236}">
              <a16:creationId xmlns:a16="http://schemas.microsoft.com/office/drawing/2014/main" id="{23123B88-D994-407A-99A3-003F169A378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8" name="Text 33">
          <a:extLst>
            <a:ext uri="{FF2B5EF4-FFF2-40B4-BE49-F238E27FC236}">
              <a16:creationId xmlns:a16="http://schemas.microsoft.com/office/drawing/2014/main" id="{E7F78B69-9D00-4936-ABBD-82B737F0F9A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19" name="Text 34">
          <a:extLst>
            <a:ext uri="{FF2B5EF4-FFF2-40B4-BE49-F238E27FC236}">
              <a16:creationId xmlns:a16="http://schemas.microsoft.com/office/drawing/2014/main" id="{3DD4C17A-6622-40DB-BEDC-6DD124DADEC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0" name="Text 35">
          <a:extLst>
            <a:ext uri="{FF2B5EF4-FFF2-40B4-BE49-F238E27FC236}">
              <a16:creationId xmlns:a16="http://schemas.microsoft.com/office/drawing/2014/main" id="{33861B59-363F-4335-BDC0-ECFAB7047D8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1" name="Text 36">
          <a:extLst>
            <a:ext uri="{FF2B5EF4-FFF2-40B4-BE49-F238E27FC236}">
              <a16:creationId xmlns:a16="http://schemas.microsoft.com/office/drawing/2014/main" id="{1DCD6489-68E4-46F7-82B3-2F81764DE67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2" name="Text 37">
          <a:extLst>
            <a:ext uri="{FF2B5EF4-FFF2-40B4-BE49-F238E27FC236}">
              <a16:creationId xmlns:a16="http://schemas.microsoft.com/office/drawing/2014/main" id="{E9F6043C-D7A9-4DCF-9DEC-C424D7A4426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3" name="Text 38">
          <a:extLst>
            <a:ext uri="{FF2B5EF4-FFF2-40B4-BE49-F238E27FC236}">
              <a16:creationId xmlns:a16="http://schemas.microsoft.com/office/drawing/2014/main" id="{A6D94301-C1E0-4F0C-BDAB-B3215BDED40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4" name="Text 39">
          <a:extLst>
            <a:ext uri="{FF2B5EF4-FFF2-40B4-BE49-F238E27FC236}">
              <a16:creationId xmlns:a16="http://schemas.microsoft.com/office/drawing/2014/main" id="{3C20D455-B0DE-4A1D-BC0E-D50D2DC2E7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5" name="Text 40">
          <a:extLst>
            <a:ext uri="{FF2B5EF4-FFF2-40B4-BE49-F238E27FC236}">
              <a16:creationId xmlns:a16="http://schemas.microsoft.com/office/drawing/2014/main" id="{6E05538F-11CC-447D-A0E8-2C7908EFB8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6" name="Text 41">
          <a:extLst>
            <a:ext uri="{FF2B5EF4-FFF2-40B4-BE49-F238E27FC236}">
              <a16:creationId xmlns:a16="http://schemas.microsoft.com/office/drawing/2014/main" id="{E28F44D4-E337-4480-AC13-A5CC2BA44EE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7" name="Text 42">
          <a:extLst>
            <a:ext uri="{FF2B5EF4-FFF2-40B4-BE49-F238E27FC236}">
              <a16:creationId xmlns:a16="http://schemas.microsoft.com/office/drawing/2014/main" id="{E3DCBEE9-8DB8-46D4-838A-D0A880CDE18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8" name="Text 1">
          <a:extLst>
            <a:ext uri="{FF2B5EF4-FFF2-40B4-BE49-F238E27FC236}">
              <a16:creationId xmlns:a16="http://schemas.microsoft.com/office/drawing/2014/main" id="{18C4C06E-230F-417C-90DF-3DF9734AFE4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29" name="Text 2">
          <a:extLst>
            <a:ext uri="{FF2B5EF4-FFF2-40B4-BE49-F238E27FC236}">
              <a16:creationId xmlns:a16="http://schemas.microsoft.com/office/drawing/2014/main" id="{B574BED7-5B0F-49FB-9062-4AFCD45198A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0" name="Text 3">
          <a:extLst>
            <a:ext uri="{FF2B5EF4-FFF2-40B4-BE49-F238E27FC236}">
              <a16:creationId xmlns:a16="http://schemas.microsoft.com/office/drawing/2014/main" id="{F38508C2-875B-4BFA-9CCA-28A94C07376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1" name="Text 4">
          <a:extLst>
            <a:ext uri="{FF2B5EF4-FFF2-40B4-BE49-F238E27FC236}">
              <a16:creationId xmlns:a16="http://schemas.microsoft.com/office/drawing/2014/main" id="{3BD109F2-9874-45F9-8EB9-0C2532B591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2" name="Text 5">
          <a:extLst>
            <a:ext uri="{FF2B5EF4-FFF2-40B4-BE49-F238E27FC236}">
              <a16:creationId xmlns:a16="http://schemas.microsoft.com/office/drawing/2014/main" id="{F475C018-A174-4AD5-AD17-EADD3B14BF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3" name="Text 6">
          <a:extLst>
            <a:ext uri="{FF2B5EF4-FFF2-40B4-BE49-F238E27FC236}">
              <a16:creationId xmlns:a16="http://schemas.microsoft.com/office/drawing/2014/main" id="{B88308CD-BE76-4AFA-AFC1-B78F6A5788D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4" name="Text 7">
          <a:extLst>
            <a:ext uri="{FF2B5EF4-FFF2-40B4-BE49-F238E27FC236}">
              <a16:creationId xmlns:a16="http://schemas.microsoft.com/office/drawing/2014/main" id="{50BEF917-D46B-401D-B601-7BB1215605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5" name="Text 8">
          <a:extLst>
            <a:ext uri="{FF2B5EF4-FFF2-40B4-BE49-F238E27FC236}">
              <a16:creationId xmlns:a16="http://schemas.microsoft.com/office/drawing/2014/main" id="{149ED065-0120-40B0-9360-6A89A06B58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6" name="Text 9">
          <a:extLst>
            <a:ext uri="{FF2B5EF4-FFF2-40B4-BE49-F238E27FC236}">
              <a16:creationId xmlns:a16="http://schemas.microsoft.com/office/drawing/2014/main" id="{0A0FDFF0-5420-4AC1-AE35-962643AC19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7" name="Text 10">
          <a:extLst>
            <a:ext uri="{FF2B5EF4-FFF2-40B4-BE49-F238E27FC236}">
              <a16:creationId xmlns:a16="http://schemas.microsoft.com/office/drawing/2014/main" id="{C12A6C55-F43A-41D9-B771-0FB488ED73A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8" name="Text 11">
          <a:extLst>
            <a:ext uri="{FF2B5EF4-FFF2-40B4-BE49-F238E27FC236}">
              <a16:creationId xmlns:a16="http://schemas.microsoft.com/office/drawing/2014/main" id="{99C4CA27-7A37-41DF-A599-F37661C6692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39" name="Text 12">
          <a:extLst>
            <a:ext uri="{FF2B5EF4-FFF2-40B4-BE49-F238E27FC236}">
              <a16:creationId xmlns:a16="http://schemas.microsoft.com/office/drawing/2014/main" id="{85B69AD1-D17F-4795-B00D-5B2CDE836E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0" name="Text 13">
          <a:extLst>
            <a:ext uri="{FF2B5EF4-FFF2-40B4-BE49-F238E27FC236}">
              <a16:creationId xmlns:a16="http://schemas.microsoft.com/office/drawing/2014/main" id="{2CA9CFC4-AC76-4846-BCD2-9F621C713C6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1" name="Text 14">
          <a:extLst>
            <a:ext uri="{FF2B5EF4-FFF2-40B4-BE49-F238E27FC236}">
              <a16:creationId xmlns:a16="http://schemas.microsoft.com/office/drawing/2014/main" id="{70AD70A3-8673-4C5A-8157-D11541491AA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2" name="Text 15">
          <a:extLst>
            <a:ext uri="{FF2B5EF4-FFF2-40B4-BE49-F238E27FC236}">
              <a16:creationId xmlns:a16="http://schemas.microsoft.com/office/drawing/2014/main" id="{5348A1D9-5851-413B-BFCD-02B91C36A71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3" name="Text 16">
          <a:extLst>
            <a:ext uri="{FF2B5EF4-FFF2-40B4-BE49-F238E27FC236}">
              <a16:creationId xmlns:a16="http://schemas.microsoft.com/office/drawing/2014/main" id="{611528E7-206A-44EF-B54E-7445FE2D0FC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4" name="Text 17">
          <a:extLst>
            <a:ext uri="{FF2B5EF4-FFF2-40B4-BE49-F238E27FC236}">
              <a16:creationId xmlns:a16="http://schemas.microsoft.com/office/drawing/2014/main" id="{CBF22C1A-E7A8-4736-AF72-181DA212945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5" name="Text 18">
          <a:extLst>
            <a:ext uri="{FF2B5EF4-FFF2-40B4-BE49-F238E27FC236}">
              <a16:creationId xmlns:a16="http://schemas.microsoft.com/office/drawing/2014/main" id="{76E8E245-D305-44D5-84DB-3E3FF421AB5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6" name="Text 19">
          <a:extLst>
            <a:ext uri="{FF2B5EF4-FFF2-40B4-BE49-F238E27FC236}">
              <a16:creationId xmlns:a16="http://schemas.microsoft.com/office/drawing/2014/main" id="{DD610A18-EC69-4501-A7AF-96BF54448E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7" name="Text 20">
          <a:extLst>
            <a:ext uri="{FF2B5EF4-FFF2-40B4-BE49-F238E27FC236}">
              <a16:creationId xmlns:a16="http://schemas.microsoft.com/office/drawing/2014/main" id="{DA15F56C-0F8A-40CD-9709-6B0ADDEE1EB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8" name="Text 21">
          <a:extLst>
            <a:ext uri="{FF2B5EF4-FFF2-40B4-BE49-F238E27FC236}">
              <a16:creationId xmlns:a16="http://schemas.microsoft.com/office/drawing/2014/main" id="{778388AE-0233-412E-B8AA-52AF83C6916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49" name="Text 22">
          <a:extLst>
            <a:ext uri="{FF2B5EF4-FFF2-40B4-BE49-F238E27FC236}">
              <a16:creationId xmlns:a16="http://schemas.microsoft.com/office/drawing/2014/main" id="{A8C745C1-E692-4B05-992E-5058A5C3344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0" name="Text 23">
          <a:extLst>
            <a:ext uri="{FF2B5EF4-FFF2-40B4-BE49-F238E27FC236}">
              <a16:creationId xmlns:a16="http://schemas.microsoft.com/office/drawing/2014/main" id="{04147646-D303-4BF2-9D3D-78BE08A4EFD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1" name="Text 24">
          <a:extLst>
            <a:ext uri="{FF2B5EF4-FFF2-40B4-BE49-F238E27FC236}">
              <a16:creationId xmlns:a16="http://schemas.microsoft.com/office/drawing/2014/main" id="{11497D8D-2F96-4DB8-B361-5C2DE17451E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2" name="Text 25">
          <a:extLst>
            <a:ext uri="{FF2B5EF4-FFF2-40B4-BE49-F238E27FC236}">
              <a16:creationId xmlns:a16="http://schemas.microsoft.com/office/drawing/2014/main" id="{4826F5EA-D4F4-4632-A60A-5206F5DECE6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3" name="Text 26">
          <a:extLst>
            <a:ext uri="{FF2B5EF4-FFF2-40B4-BE49-F238E27FC236}">
              <a16:creationId xmlns:a16="http://schemas.microsoft.com/office/drawing/2014/main" id="{7584E4C3-6046-4062-AD8C-7EB006927C3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4" name="Text 27">
          <a:extLst>
            <a:ext uri="{FF2B5EF4-FFF2-40B4-BE49-F238E27FC236}">
              <a16:creationId xmlns:a16="http://schemas.microsoft.com/office/drawing/2014/main" id="{9AF858F6-8948-46B2-99BB-4A0305A6388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5" name="Text 28">
          <a:extLst>
            <a:ext uri="{FF2B5EF4-FFF2-40B4-BE49-F238E27FC236}">
              <a16:creationId xmlns:a16="http://schemas.microsoft.com/office/drawing/2014/main" id="{3AC4A668-DEC1-4052-AD6C-65EC5314D05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6" name="Text 29">
          <a:extLst>
            <a:ext uri="{FF2B5EF4-FFF2-40B4-BE49-F238E27FC236}">
              <a16:creationId xmlns:a16="http://schemas.microsoft.com/office/drawing/2014/main" id="{4BDA7303-ED51-4C71-8D66-C23EB853D5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7" name="Text 30">
          <a:extLst>
            <a:ext uri="{FF2B5EF4-FFF2-40B4-BE49-F238E27FC236}">
              <a16:creationId xmlns:a16="http://schemas.microsoft.com/office/drawing/2014/main" id="{42A9A8F2-7D14-467A-8E3B-D0881E78DFF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8" name="Text 31">
          <a:extLst>
            <a:ext uri="{FF2B5EF4-FFF2-40B4-BE49-F238E27FC236}">
              <a16:creationId xmlns:a16="http://schemas.microsoft.com/office/drawing/2014/main" id="{DD50DE11-A7F9-492C-94FB-E2A8FC3BA9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59" name="Text 32">
          <a:extLst>
            <a:ext uri="{FF2B5EF4-FFF2-40B4-BE49-F238E27FC236}">
              <a16:creationId xmlns:a16="http://schemas.microsoft.com/office/drawing/2014/main" id="{5F9223BE-BC07-4344-82AB-CF9D486A6E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0" name="Text 33">
          <a:extLst>
            <a:ext uri="{FF2B5EF4-FFF2-40B4-BE49-F238E27FC236}">
              <a16:creationId xmlns:a16="http://schemas.microsoft.com/office/drawing/2014/main" id="{684E84DC-F9C2-4BB0-9170-46FBA7757EC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1" name="Text 34">
          <a:extLst>
            <a:ext uri="{FF2B5EF4-FFF2-40B4-BE49-F238E27FC236}">
              <a16:creationId xmlns:a16="http://schemas.microsoft.com/office/drawing/2014/main" id="{8D6860E9-695E-473B-9F4F-1D3FD8E538C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2" name="Text 35">
          <a:extLst>
            <a:ext uri="{FF2B5EF4-FFF2-40B4-BE49-F238E27FC236}">
              <a16:creationId xmlns:a16="http://schemas.microsoft.com/office/drawing/2014/main" id="{5889ECE5-A3BF-4A91-9EB9-AA9EDE2D1A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3" name="Text 36">
          <a:extLst>
            <a:ext uri="{FF2B5EF4-FFF2-40B4-BE49-F238E27FC236}">
              <a16:creationId xmlns:a16="http://schemas.microsoft.com/office/drawing/2014/main" id="{2247025E-99B4-4B50-897A-CE80235DD00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4" name="Text 37">
          <a:extLst>
            <a:ext uri="{FF2B5EF4-FFF2-40B4-BE49-F238E27FC236}">
              <a16:creationId xmlns:a16="http://schemas.microsoft.com/office/drawing/2014/main" id="{FEFAAC38-CC26-4B08-9DEB-1D6BA5526F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5" name="Text 38">
          <a:extLst>
            <a:ext uri="{FF2B5EF4-FFF2-40B4-BE49-F238E27FC236}">
              <a16:creationId xmlns:a16="http://schemas.microsoft.com/office/drawing/2014/main" id="{5F9866B2-2CD3-4AB3-B6F9-8E9FFCD7696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6" name="Text 39">
          <a:extLst>
            <a:ext uri="{FF2B5EF4-FFF2-40B4-BE49-F238E27FC236}">
              <a16:creationId xmlns:a16="http://schemas.microsoft.com/office/drawing/2014/main" id="{8B23C74D-4657-4B37-B47B-894587ACC6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7" name="Text 40">
          <a:extLst>
            <a:ext uri="{FF2B5EF4-FFF2-40B4-BE49-F238E27FC236}">
              <a16:creationId xmlns:a16="http://schemas.microsoft.com/office/drawing/2014/main" id="{F9AF6497-9B23-4BD8-B4C1-39BD6F09A26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8" name="Text 41">
          <a:extLst>
            <a:ext uri="{FF2B5EF4-FFF2-40B4-BE49-F238E27FC236}">
              <a16:creationId xmlns:a16="http://schemas.microsoft.com/office/drawing/2014/main" id="{C8958602-9F62-4492-85FD-DE7B380967A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69" name="Text 42">
          <a:extLst>
            <a:ext uri="{FF2B5EF4-FFF2-40B4-BE49-F238E27FC236}">
              <a16:creationId xmlns:a16="http://schemas.microsoft.com/office/drawing/2014/main" id="{D37509A6-4D2C-4EF9-99C2-108AE7D2B95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0" name="Text 1">
          <a:extLst>
            <a:ext uri="{FF2B5EF4-FFF2-40B4-BE49-F238E27FC236}">
              <a16:creationId xmlns:a16="http://schemas.microsoft.com/office/drawing/2014/main" id="{C90363A0-9EFB-44F0-AF31-ACF8EC7A47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1" name="Text 2">
          <a:extLst>
            <a:ext uri="{FF2B5EF4-FFF2-40B4-BE49-F238E27FC236}">
              <a16:creationId xmlns:a16="http://schemas.microsoft.com/office/drawing/2014/main" id="{B02A0B26-7A44-445F-AE7E-4BF70145ECF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2" name="Text 3">
          <a:extLst>
            <a:ext uri="{FF2B5EF4-FFF2-40B4-BE49-F238E27FC236}">
              <a16:creationId xmlns:a16="http://schemas.microsoft.com/office/drawing/2014/main" id="{18EFB7FD-12EF-43F3-B9D5-034AB64A84E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3" name="Text 4">
          <a:extLst>
            <a:ext uri="{FF2B5EF4-FFF2-40B4-BE49-F238E27FC236}">
              <a16:creationId xmlns:a16="http://schemas.microsoft.com/office/drawing/2014/main" id="{B3E38A84-C47F-4E9E-B212-875C9DBB4A3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4" name="Text 5">
          <a:extLst>
            <a:ext uri="{FF2B5EF4-FFF2-40B4-BE49-F238E27FC236}">
              <a16:creationId xmlns:a16="http://schemas.microsoft.com/office/drawing/2014/main" id="{A08CD5E6-E7A0-4C23-9C62-1E93DFC517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5" name="Text 6">
          <a:extLst>
            <a:ext uri="{FF2B5EF4-FFF2-40B4-BE49-F238E27FC236}">
              <a16:creationId xmlns:a16="http://schemas.microsoft.com/office/drawing/2014/main" id="{4AC4F2BD-B750-4B1B-99D2-5F211E8C632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6" name="Text 7">
          <a:extLst>
            <a:ext uri="{FF2B5EF4-FFF2-40B4-BE49-F238E27FC236}">
              <a16:creationId xmlns:a16="http://schemas.microsoft.com/office/drawing/2014/main" id="{D72D7FE2-3C0A-495F-B9EA-967339F7BE6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7" name="Text 8">
          <a:extLst>
            <a:ext uri="{FF2B5EF4-FFF2-40B4-BE49-F238E27FC236}">
              <a16:creationId xmlns:a16="http://schemas.microsoft.com/office/drawing/2014/main" id="{EEF02856-1753-4098-A44F-E215CE1360F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8" name="Text 9">
          <a:extLst>
            <a:ext uri="{FF2B5EF4-FFF2-40B4-BE49-F238E27FC236}">
              <a16:creationId xmlns:a16="http://schemas.microsoft.com/office/drawing/2014/main" id="{2D575F33-E1CB-468F-8ACB-F89DD2633FD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79" name="Text 10">
          <a:extLst>
            <a:ext uri="{FF2B5EF4-FFF2-40B4-BE49-F238E27FC236}">
              <a16:creationId xmlns:a16="http://schemas.microsoft.com/office/drawing/2014/main" id="{DF178C47-87B1-466F-82F6-662F6659B88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0" name="Text 11">
          <a:extLst>
            <a:ext uri="{FF2B5EF4-FFF2-40B4-BE49-F238E27FC236}">
              <a16:creationId xmlns:a16="http://schemas.microsoft.com/office/drawing/2014/main" id="{45BBDB39-0DDD-4BCB-8D79-6FF660BDAD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1" name="Text 12">
          <a:extLst>
            <a:ext uri="{FF2B5EF4-FFF2-40B4-BE49-F238E27FC236}">
              <a16:creationId xmlns:a16="http://schemas.microsoft.com/office/drawing/2014/main" id="{87BB9A25-E803-47F2-8395-3BCD922C5A2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2" name="Text 13">
          <a:extLst>
            <a:ext uri="{FF2B5EF4-FFF2-40B4-BE49-F238E27FC236}">
              <a16:creationId xmlns:a16="http://schemas.microsoft.com/office/drawing/2014/main" id="{F680502D-7C77-46A6-A7BA-2ABE8EDC857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3" name="Text 14">
          <a:extLst>
            <a:ext uri="{FF2B5EF4-FFF2-40B4-BE49-F238E27FC236}">
              <a16:creationId xmlns:a16="http://schemas.microsoft.com/office/drawing/2014/main" id="{0D00E428-2C08-4FF9-AE3D-5AECCB41006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4" name="Text 15">
          <a:extLst>
            <a:ext uri="{FF2B5EF4-FFF2-40B4-BE49-F238E27FC236}">
              <a16:creationId xmlns:a16="http://schemas.microsoft.com/office/drawing/2014/main" id="{3E050F7B-F0EC-49BF-86FA-CF9E32E2827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5" name="Text 16">
          <a:extLst>
            <a:ext uri="{FF2B5EF4-FFF2-40B4-BE49-F238E27FC236}">
              <a16:creationId xmlns:a16="http://schemas.microsoft.com/office/drawing/2014/main" id="{5AE6FCEA-ED5B-468E-BCFF-C129354B0B9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6" name="Text 17">
          <a:extLst>
            <a:ext uri="{FF2B5EF4-FFF2-40B4-BE49-F238E27FC236}">
              <a16:creationId xmlns:a16="http://schemas.microsoft.com/office/drawing/2014/main" id="{50981BDF-B51C-4FF5-AED9-D63BADA66C3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7" name="Text 18">
          <a:extLst>
            <a:ext uri="{FF2B5EF4-FFF2-40B4-BE49-F238E27FC236}">
              <a16:creationId xmlns:a16="http://schemas.microsoft.com/office/drawing/2014/main" id="{75866D55-A4C6-470D-B752-DB9CCA4C7B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8" name="Text 19">
          <a:extLst>
            <a:ext uri="{FF2B5EF4-FFF2-40B4-BE49-F238E27FC236}">
              <a16:creationId xmlns:a16="http://schemas.microsoft.com/office/drawing/2014/main" id="{3F235750-8744-42E5-86BF-E9423A32848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89" name="Text 20">
          <a:extLst>
            <a:ext uri="{FF2B5EF4-FFF2-40B4-BE49-F238E27FC236}">
              <a16:creationId xmlns:a16="http://schemas.microsoft.com/office/drawing/2014/main" id="{5B02A9A8-1FD1-489E-9A4D-A2729AB9025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0" name="Text 21">
          <a:extLst>
            <a:ext uri="{FF2B5EF4-FFF2-40B4-BE49-F238E27FC236}">
              <a16:creationId xmlns:a16="http://schemas.microsoft.com/office/drawing/2014/main" id="{B5AA23FD-3A7E-4A02-9892-D33D1D9280B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1" name="Text 22">
          <a:extLst>
            <a:ext uri="{FF2B5EF4-FFF2-40B4-BE49-F238E27FC236}">
              <a16:creationId xmlns:a16="http://schemas.microsoft.com/office/drawing/2014/main" id="{8EDFA98E-9D43-489F-80D5-30A602ECA74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2" name="Text 23">
          <a:extLst>
            <a:ext uri="{FF2B5EF4-FFF2-40B4-BE49-F238E27FC236}">
              <a16:creationId xmlns:a16="http://schemas.microsoft.com/office/drawing/2014/main" id="{01AD4826-1DCF-42E6-82F8-67C8A1536A8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3" name="Text 24">
          <a:extLst>
            <a:ext uri="{FF2B5EF4-FFF2-40B4-BE49-F238E27FC236}">
              <a16:creationId xmlns:a16="http://schemas.microsoft.com/office/drawing/2014/main" id="{09E7FD7C-0894-4E73-A795-6217640CFC4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4" name="Text 25">
          <a:extLst>
            <a:ext uri="{FF2B5EF4-FFF2-40B4-BE49-F238E27FC236}">
              <a16:creationId xmlns:a16="http://schemas.microsoft.com/office/drawing/2014/main" id="{DAD478DE-9A3F-480B-99A6-943CAD0FB47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5" name="Text 26">
          <a:extLst>
            <a:ext uri="{FF2B5EF4-FFF2-40B4-BE49-F238E27FC236}">
              <a16:creationId xmlns:a16="http://schemas.microsoft.com/office/drawing/2014/main" id="{09C274ED-D462-4C95-A657-B7955C77129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6" name="Text 27">
          <a:extLst>
            <a:ext uri="{FF2B5EF4-FFF2-40B4-BE49-F238E27FC236}">
              <a16:creationId xmlns:a16="http://schemas.microsoft.com/office/drawing/2014/main" id="{82990E64-D067-47F5-8D71-B093D0FBBFE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7" name="Text 28">
          <a:extLst>
            <a:ext uri="{FF2B5EF4-FFF2-40B4-BE49-F238E27FC236}">
              <a16:creationId xmlns:a16="http://schemas.microsoft.com/office/drawing/2014/main" id="{F534F490-F91F-4E45-888A-6103D9091C4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8" name="Text 29">
          <a:extLst>
            <a:ext uri="{FF2B5EF4-FFF2-40B4-BE49-F238E27FC236}">
              <a16:creationId xmlns:a16="http://schemas.microsoft.com/office/drawing/2014/main" id="{1E5C47B4-6F35-4599-964B-B4313077A2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299" name="Text 30">
          <a:extLst>
            <a:ext uri="{FF2B5EF4-FFF2-40B4-BE49-F238E27FC236}">
              <a16:creationId xmlns:a16="http://schemas.microsoft.com/office/drawing/2014/main" id="{B6B3BFE7-D79C-40B9-BA57-D9D224CA0EF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0" name="Text 31">
          <a:extLst>
            <a:ext uri="{FF2B5EF4-FFF2-40B4-BE49-F238E27FC236}">
              <a16:creationId xmlns:a16="http://schemas.microsoft.com/office/drawing/2014/main" id="{A3903CDF-7F1E-4EA2-B363-5EBD1FF744E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1" name="Text 32">
          <a:extLst>
            <a:ext uri="{FF2B5EF4-FFF2-40B4-BE49-F238E27FC236}">
              <a16:creationId xmlns:a16="http://schemas.microsoft.com/office/drawing/2014/main" id="{134364B8-51E8-4C5F-8EFA-BD86F20A7E4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2" name="Text 33">
          <a:extLst>
            <a:ext uri="{FF2B5EF4-FFF2-40B4-BE49-F238E27FC236}">
              <a16:creationId xmlns:a16="http://schemas.microsoft.com/office/drawing/2014/main" id="{F33BA134-542A-42FC-8EB1-85EB22008D9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3" name="Text 34">
          <a:extLst>
            <a:ext uri="{FF2B5EF4-FFF2-40B4-BE49-F238E27FC236}">
              <a16:creationId xmlns:a16="http://schemas.microsoft.com/office/drawing/2014/main" id="{62A1E6B1-979C-42D7-AE87-5730DD5FD58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4" name="Text 35">
          <a:extLst>
            <a:ext uri="{FF2B5EF4-FFF2-40B4-BE49-F238E27FC236}">
              <a16:creationId xmlns:a16="http://schemas.microsoft.com/office/drawing/2014/main" id="{36F90B36-D787-4BD3-810B-99C1CDEB2B0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5" name="Text 36">
          <a:extLst>
            <a:ext uri="{FF2B5EF4-FFF2-40B4-BE49-F238E27FC236}">
              <a16:creationId xmlns:a16="http://schemas.microsoft.com/office/drawing/2014/main" id="{007B6A2C-FB6E-41D7-99A8-CD6797B2615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6" name="Text 37">
          <a:extLst>
            <a:ext uri="{FF2B5EF4-FFF2-40B4-BE49-F238E27FC236}">
              <a16:creationId xmlns:a16="http://schemas.microsoft.com/office/drawing/2014/main" id="{44A8A457-3411-45A2-8FCA-299997119A7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7" name="Text 38">
          <a:extLst>
            <a:ext uri="{FF2B5EF4-FFF2-40B4-BE49-F238E27FC236}">
              <a16:creationId xmlns:a16="http://schemas.microsoft.com/office/drawing/2014/main" id="{53BA2B53-FC5A-4768-BEA5-AFB02AA6EC4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8" name="Text 39">
          <a:extLst>
            <a:ext uri="{FF2B5EF4-FFF2-40B4-BE49-F238E27FC236}">
              <a16:creationId xmlns:a16="http://schemas.microsoft.com/office/drawing/2014/main" id="{61906214-26C3-41AB-98A3-F55DF3849B0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09" name="Text 40">
          <a:extLst>
            <a:ext uri="{FF2B5EF4-FFF2-40B4-BE49-F238E27FC236}">
              <a16:creationId xmlns:a16="http://schemas.microsoft.com/office/drawing/2014/main" id="{DFFEA1D7-5FC8-41E7-8ADA-28D4888D676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0" name="Text 41">
          <a:extLst>
            <a:ext uri="{FF2B5EF4-FFF2-40B4-BE49-F238E27FC236}">
              <a16:creationId xmlns:a16="http://schemas.microsoft.com/office/drawing/2014/main" id="{B9BB3489-F696-4020-883F-DA1A13ACB05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1" name="Text 42">
          <a:extLst>
            <a:ext uri="{FF2B5EF4-FFF2-40B4-BE49-F238E27FC236}">
              <a16:creationId xmlns:a16="http://schemas.microsoft.com/office/drawing/2014/main" id="{04A04F6B-575E-466C-803E-C8A7EFAA602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2" name="Text 1">
          <a:extLst>
            <a:ext uri="{FF2B5EF4-FFF2-40B4-BE49-F238E27FC236}">
              <a16:creationId xmlns:a16="http://schemas.microsoft.com/office/drawing/2014/main" id="{6FA5DDF1-7ACF-4113-98D5-723C17A8A24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3" name="Text 2">
          <a:extLst>
            <a:ext uri="{FF2B5EF4-FFF2-40B4-BE49-F238E27FC236}">
              <a16:creationId xmlns:a16="http://schemas.microsoft.com/office/drawing/2014/main" id="{F54E2697-B575-443F-8FE2-E4335726CD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4" name="Text 3">
          <a:extLst>
            <a:ext uri="{FF2B5EF4-FFF2-40B4-BE49-F238E27FC236}">
              <a16:creationId xmlns:a16="http://schemas.microsoft.com/office/drawing/2014/main" id="{59E10DAD-C0BE-457C-AE26-F553FF35BE8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5" name="Text 4">
          <a:extLst>
            <a:ext uri="{FF2B5EF4-FFF2-40B4-BE49-F238E27FC236}">
              <a16:creationId xmlns:a16="http://schemas.microsoft.com/office/drawing/2014/main" id="{FC48703A-2C5E-4706-95F6-CE279AAC50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6" name="Text 5">
          <a:extLst>
            <a:ext uri="{FF2B5EF4-FFF2-40B4-BE49-F238E27FC236}">
              <a16:creationId xmlns:a16="http://schemas.microsoft.com/office/drawing/2014/main" id="{0B275134-D2FB-4BD7-B753-712CAD7A2B8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7" name="Text 6">
          <a:extLst>
            <a:ext uri="{FF2B5EF4-FFF2-40B4-BE49-F238E27FC236}">
              <a16:creationId xmlns:a16="http://schemas.microsoft.com/office/drawing/2014/main" id="{7EAF335E-AA37-4543-8188-F81413AAB9F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8" name="Text 7">
          <a:extLst>
            <a:ext uri="{FF2B5EF4-FFF2-40B4-BE49-F238E27FC236}">
              <a16:creationId xmlns:a16="http://schemas.microsoft.com/office/drawing/2014/main" id="{A1B455C7-159B-4993-953C-702777086FB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19" name="Text 8">
          <a:extLst>
            <a:ext uri="{FF2B5EF4-FFF2-40B4-BE49-F238E27FC236}">
              <a16:creationId xmlns:a16="http://schemas.microsoft.com/office/drawing/2014/main" id="{CFAED564-6CC1-4EBD-86DD-C7215E73DD4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0" name="Text 9">
          <a:extLst>
            <a:ext uri="{FF2B5EF4-FFF2-40B4-BE49-F238E27FC236}">
              <a16:creationId xmlns:a16="http://schemas.microsoft.com/office/drawing/2014/main" id="{E09A3401-B45C-462B-9B38-40129FFB8C3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1" name="Text 10">
          <a:extLst>
            <a:ext uri="{FF2B5EF4-FFF2-40B4-BE49-F238E27FC236}">
              <a16:creationId xmlns:a16="http://schemas.microsoft.com/office/drawing/2014/main" id="{08FE86C6-23C9-4E91-98C0-AE9F2F48885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2" name="Text 11">
          <a:extLst>
            <a:ext uri="{FF2B5EF4-FFF2-40B4-BE49-F238E27FC236}">
              <a16:creationId xmlns:a16="http://schemas.microsoft.com/office/drawing/2014/main" id="{D1A47DC2-69D9-428E-941F-9474201410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3" name="Text 12">
          <a:extLst>
            <a:ext uri="{FF2B5EF4-FFF2-40B4-BE49-F238E27FC236}">
              <a16:creationId xmlns:a16="http://schemas.microsoft.com/office/drawing/2014/main" id="{712D10E8-8436-43D3-AFC6-F958B70B52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4" name="Text 13">
          <a:extLst>
            <a:ext uri="{FF2B5EF4-FFF2-40B4-BE49-F238E27FC236}">
              <a16:creationId xmlns:a16="http://schemas.microsoft.com/office/drawing/2014/main" id="{5FC3928F-EF95-420D-B6FA-8DBE40940A6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5" name="Text 14">
          <a:extLst>
            <a:ext uri="{FF2B5EF4-FFF2-40B4-BE49-F238E27FC236}">
              <a16:creationId xmlns:a16="http://schemas.microsoft.com/office/drawing/2014/main" id="{124AE292-18C2-455D-B96E-C7A335C2332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6" name="Text 15">
          <a:extLst>
            <a:ext uri="{FF2B5EF4-FFF2-40B4-BE49-F238E27FC236}">
              <a16:creationId xmlns:a16="http://schemas.microsoft.com/office/drawing/2014/main" id="{DEE0EA2E-0797-4332-A9FB-38BD318C5A9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7" name="Text 16">
          <a:extLst>
            <a:ext uri="{FF2B5EF4-FFF2-40B4-BE49-F238E27FC236}">
              <a16:creationId xmlns:a16="http://schemas.microsoft.com/office/drawing/2014/main" id="{F7CEBDAB-909C-4A29-851E-64BE07A6B6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8" name="Text 17">
          <a:extLst>
            <a:ext uri="{FF2B5EF4-FFF2-40B4-BE49-F238E27FC236}">
              <a16:creationId xmlns:a16="http://schemas.microsoft.com/office/drawing/2014/main" id="{65082232-3007-424F-AF71-3273A7DD76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29" name="Text 18">
          <a:extLst>
            <a:ext uri="{FF2B5EF4-FFF2-40B4-BE49-F238E27FC236}">
              <a16:creationId xmlns:a16="http://schemas.microsoft.com/office/drawing/2014/main" id="{F1FD8363-2911-4A07-A082-670B4ECD5F1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0" name="Text 19">
          <a:extLst>
            <a:ext uri="{FF2B5EF4-FFF2-40B4-BE49-F238E27FC236}">
              <a16:creationId xmlns:a16="http://schemas.microsoft.com/office/drawing/2014/main" id="{41751996-7353-4C69-9224-F1D05E273DD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1" name="Text 20">
          <a:extLst>
            <a:ext uri="{FF2B5EF4-FFF2-40B4-BE49-F238E27FC236}">
              <a16:creationId xmlns:a16="http://schemas.microsoft.com/office/drawing/2014/main" id="{0A5DA0B7-4E6A-4B35-AFBE-1D92C53828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2" name="Text 21">
          <a:extLst>
            <a:ext uri="{FF2B5EF4-FFF2-40B4-BE49-F238E27FC236}">
              <a16:creationId xmlns:a16="http://schemas.microsoft.com/office/drawing/2014/main" id="{897890B4-F19E-4F39-8032-F1095299B3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3" name="Text 22">
          <a:extLst>
            <a:ext uri="{FF2B5EF4-FFF2-40B4-BE49-F238E27FC236}">
              <a16:creationId xmlns:a16="http://schemas.microsoft.com/office/drawing/2014/main" id="{0964126A-37AB-4456-AB5F-CCD10C22ABC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4" name="Text 23">
          <a:extLst>
            <a:ext uri="{FF2B5EF4-FFF2-40B4-BE49-F238E27FC236}">
              <a16:creationId xmlns:a16="http://schemas.microsoft.com/office/drawing/2014/main" id="{3A45C7A2-3B20-4D31-B46F-3C98AC01796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5" name="Text 24">
          <a:extLst>
            <a:ext uri="{FF2B5EF4-FFF2-40B4-BE49-F238E27FC236}">
              <a16:creationId xmlns:a16="http://schemas.microsoft.com/office/drawing/2014/main" id="{5DCF80CF-F5D4-4077-BE7F-9C53EF30D34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6" name="Text 25">
          <a:extLst>
            <a:ext uri="{FF2B5EF4-FFF2-40B4-BE49-F238E27FC236}">
              <a16:creationId xmlns:a16="http://schemas.microsoft.com/office/drawing/2014/main" id="{5B7C8CE4-D98A-44A7-AAF4-D9830F7675D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7" name="Text 26">
          <a:extLst>
            <a:ext uri="{FF2B5EF4-FFF2-40B4-BE49-F238E27FC236}">
              <a16:creationId xmlns:a16="http://schemas.microsoft.com/office/drawing/2014/main" id="{ABBCE79C-2542-48BC-A290-D0C1062648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8" name="Text 27">
          <a:extLst>
            <a:ext uri="{FF2B5EF4-FFF2-40B4-BE49-F238E27FC236}">
              <a16:creationId xmlns:a16="http://schemas.microsoft.com/office/drawing/2014/main" id="{A0867D94-12C7-481B-A591-EC3839ADA47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39" name="Text 28">
          <a:extLst>
            <a:ext uri="{FF2B5EF4-FFF2-40B4-BE49-F238E27FC236}">
              <a16:creationId xmlns:a16="http://schemas.microsoft.com/office/drawing/2014/main" id="{8AB2DFCB-6620-4B95-A45B-B908443C3FB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0" name="Text 29">
          <a:extLst>
            <a:ext uri="{FF2B5EF4-FFF2-40B4-BE49-F238E27FC236}">
              <a16:creationId xmlns:a16="http://schemas.microsoft.com/office/drawing/2014/main" id="{3D4CAB47-FDB0-4554-9DB7-DDEE2D436BA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1" name="Text 30">
          <a:extLst>
            <a:ext uri="{FF2B5EF4-FFF2-40B4-BE49-F238E27FC236}">
              <a16:creationId xmlns:a16="http://schemas.microsoft.com/office/drawing/2014/main" id="{78A5D728-B4A8-4CBC-936E-01DF42B7248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2" name="Text 31">
          <a:extLst>
            <a:ext uri="{FF2B5EF4-FFF2-40B4-BE49-F238E27FC236}">
              <a16:creationId xmlns:a16="http://schemas.microsoft.com/office/drawing/2014/main" id="{7DFF0AD9-9A85-45A4-9586-D0C2122055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3" name="Text 32">
          <a:extLst>
            <a:ext uri="{FF2B5EF4-FFF2-40B4-BE49-F238E27FC236}">
              <a16:creationId xmlns:a16="http://schemas.microsoft.com/office/drawing/2014/main" id="{E2170303-3EF8-4EF2-BC87-4C79DFFC02C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4" name="Text 33">
          <a:extLst>
            <a:ext uri="{FF2B5EF4-FFF2-40B4-BE49-F238E27FC236}">
              <a16:creationId xmlns:a16="http://schemas.microsoft.com/office/drawing/2014/main" id="{10DC8B14-F49F-46AF-AEE5-FA0311D1277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5" name="Text 34">
          <a:extLst>
            <a:ext uri="{FF2B5EF4-FFF2-40B4-BE49-F238E27FC236}">
              <a16:creationId xmlns:a16="http://schemas.microsoft.com/office/drawing/2014/main" id="{9317E285-3617-4C92-A9E3-7245F027756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6" name="Text 35">
          <a:extLst>
            <a:ext uri="{FF2B5EF4-FFF2-40B4-BE49-F238E27FC236}">
              <a16:creationId xmlns:a16="http://schemas.microsoft.com/office/drawing/2014/main" id="{5567FE37-E279-4260-88BB-E1242EDADF4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7" name="Text 36">
          <a:extLst>
            <a:ext uri="{FF2B5EF4-FFF2-40B4-BE49-F238E27FC236}">
              <a16:creationId xmlns:a16="http://schemas.microsoft.com/office/drawing/2014/main" id="{B69486A3-A738-4645-BACF-CCD2640825E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8" name="Text 37">
          <a:extLst>
            <a:ext uri="{FF2B5EF4-FFF2-40B4-BE49-F238E27FC236}">
              <a16:creationId xmlns:a16="http://schemas.microsoft.com/office/drawing/2014/main" id="{233B124B-38E3-43EB-AC35-6DA41393B7B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49" name="Text 38">
          <a:extLst>
            <a:ext uri="{FF2B5EF4-FFF2-40B4-BE49-F238E27FC236}">
              <a16:creationId xmlns:a16="http://schemas.microsoft.com/office/drawing/2014/main" id="{57F9EFF1-BDF8-4E63-91DA-E3BA9575E20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0" name="Text 39">
          <a:extLst>
            <a:ext uri="{FF2B5EF4-FFF2-40B4-BE49-F238E27FC236}">
              <a16:creationId xmlns:a16="http://schemas.microsoft.com/office/drawing/2014/main" id="{7774F00C-2F8A-4BF2-B815-A72F1C4414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1" name="Text 40">
          <a:extLst>
            <a:ext uri="{FF2B5EF4-FFF2-40B4-BE49-F238E27FC236}">
              <a16:creationId xmlns:a16="http://schemas.microsoft.com/office/drawing/2014/main" id="{797BBF07-CB75-443A-9463-9F799F5E702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2" name="Text 41">
          <a:extLst>
            <a:ext uri="{FF2B5EF4-FFF2-40B4-BE49-F238E27FC236}">
              <a16:creationId xmlns:a16="http://schemas.microsoft.com/office/drawing/2014/main" id="{CDE10AB8-9955-4CF0-B24D-8979554EDCE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3" name="Text 42">
          <a:extLst>
            <a:ext uri="{FF2B5EF4-FFF2-40B4-BE49-F238E27FC236}">
              <a16:creationId xmlns:a16="http://schemas.microsoft.com/office/drawing/2014/main" id="{DED133E8-08D0-4B18-95BB-083FD9D6224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4" name="Text 1">
          <a:extLst>
            <a:ext uri="{FF2B5EF4-FFF2-40B4-BE49-F238E27FC236}">
              <a16:creationId xmlns:a16="http://schemas.microsoft.com/office/drawing/2014/main" id="{6CB590B3-A3A2-4ED7-A2A5-6DB21CA2D50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5" name="Text 2">
          <a:extLst>
            <a:ext uri="{FF2B5EF4-FFF2-40B4-BE49-F238E27FC236}">
              <a16:creationId xmlns:a16="http://schemas.microsoft.com/office/drawing/2014/main" id="{6DFA4427-AD97-4A6D-AB9A-A9EF4AA443E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6" name="Text 3">
          <a:extLst>
            <a:ext uri="{FF2B5EF4-FFF2-40B4-BE49-F238E27FC236}">
              <a16:creationId xmlns:a16="http://schemas.microsoft.com/office/drawing/2014/main" id="{11F78C51-DF03-485B-AFF8-3017E30B7B4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7" name="Text 4">
          <a:extLst>
            <a:ext uri="{FF2B5EF4-FFF2-40B4-BE49-F238E27FC236}">
              <a16:creationId xmlns:a16="http://schemas.microsoft.com/office/drawing/2014/main" id="{3C21175E-45C3-4329-AB35-6805ADDC0D4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8" name="Text 5">
          <a:extLst>
            <a:ext uri="{FF2B5EF4-FFF2-40B4-BE49-F238E27FC236}">
              <a16:creationId xmlns:a16="http://schemas.microsoft.com/office/drawing/2014/main" id="{E774720D-F685-4803-9437-47DC7CBFA67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59" name="Text 6">
          <a:extLst>
            <a:ext uri="{FF2B5EF4-FFF2-40B4-BE49-F238E27FC236}">
              <a16:creationId xmlns:a16="http://schemas.microsoft.com/office/drawing/2014/main" id="{D16AE57E-21A2-46D3-A6A8-CA3BB99B56A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0" name="Text 7">
          <a:extLst>
            <a:ext uri="{FF2B5EF4-FFF2-40B4-BE49-F238E27FC236}">
              <a16:creationId xmlns:a16="http://schemas.microsoft.com/office/drawing/2014/main" id="{AD0E1532-47B4-447F-B029-FAECD24E1BD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1" name="Text 8">
          <a:extLst>
            <a:ext uri="{FF2B5EF4-FFF2-40B4-BE49-F238E27FC236}">
              <a16:creationId xmlns:a16="http://schemas.microsoft.com/office/drawing/2014/main" id="{C708FD4E-1A2D-4805-8061-BD843BF6622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2" name="Text 9">
          <a:extLst>
            <a:ext uri="{FF2B5EF4-FFF2-40B4-BE49-F238E27FC236}">
              <a16:creationId xmlns:a16="http://schemas.microsoft.com/office/drawing/2014/main" id="{567E5CB7-2D65-4CFD-AC87-89A358AE04C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3" name="Text 10">
          <a:extLst>
            <a:ext uri="{FF2B5EF4-FFF2-40B4-BE49-F238E27FC236}">
              <a16:creationId xmlns:a16="http://schemas.microsoft.com/office/drawing/2014/main" id="{C2670E80-0699-43E8-86A8-C5169A87E1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4" name="Text 11">
          <a:extLst>
            <a:ext uri="{FF2B5EF4-FFF2-40B4-BE49-F238E27FC236}">
              <a16:creationId xmlns:a16="http://schemas.microsoft.com/office/drawing/2014/main" id="{77D07D07-62D5-4212-9690-B5A58888308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5" name="Text 12">
          <a:extLst>
            <a:ext uri="{FF2B5EF4-FFF2-40B4-BE49-F238E27FC236}">
              <a16:creationId xmlns:a16="http://schemas.microsoft.com/office/drawing/2014/main" id="{B4678238-8039-43F1-B686-E6549166A28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6" name="Text 13">
          <a:extLst>
            <a:ext uri="{FF2B5EF4-FFF2-40B4-BE49-F238E27FC236}">
              <a16:creationId xmlns:a16="http://schemas.microsoft.com/office/drawing/2014/main" id="{CA763DFE-422E-4C72-9117-0D49D907736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7" name="Text 14">
          <a:extLst>
            <a:ext uri="{FF2B5EF4-FFF2-40B4-BE49-F238E27FC236}">
              <a16:creationId xmlns:a16="http://schemas.microsoft.com/office/drawing/2014/main" id="{DA668069-9563-4F19-ACAC-1797722D5EF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8" name="Text 15">
          <a:extLst>
            <a:ext uri="{FF2B5EF4-FFF2-40B4-BE49-F238E27FC236}">
              <a16:creationId xmlns:a16="http://schemas.microsoft.com/office/drawing/2014/main" id="{40E41762-D87A-4393-99F5-D9D1A60971C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69" name="Text 16">
          <a:extLst>
            <a:ext uri="{FF2B5EF4-FFF2-40B4-BE49-F238E27FC236}">
              <a16:creationId xmlns:a16="http://schemas.microsoft.com/office/drawing/2014/main" id="{226662B2-DC75-4B69-A725-4261529A8E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0" name="Text 17">
          <a:extLst>
            <a:ext uri="{FF2B5EF4-FFF2-40B4-BE49-F238E27FC236}">
              <a16:creationId xmlns:a16="http://schemas.microsoft.com/office/drawing/2014/main" id="{461723AF-5150-48BA-8036-BA6E38EDB6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1" name="Text 18">
          <a:extLst>
            <a:ext uri="{FF2B5EF4-FFF2-40B4-BE49-F238E27FC236}">
              <a16:creationId xmlns:a16="http://schemas.microsoft.com/office/drawing/2014/main" id="{1B8DFF36-4E00-461E-B6D4-542DB15D8A6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2" name="Text 19">
          <a:extLst>
            <a:ext uri="{FF2B5EF4-FFF2-40B4-BE49-F238E27FC236}">
              <a16:creationId xmlns:a16="http://schemas.microsoft.com/office/drawing/2014/main" id="{D50F8240-1EC5-4539-9A0A-314DC5E5124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3" name="Text 20">
          <a:extLst>
            <a:ext uri="{FF2B5EF4-FFF2-40B4-BE49-F238E27FC236}">
              <a16:creationId xmlns:a16="http://schemas.microsoft.com/office/drawing/2014/main" id="{B799CEC2-4EB7-46FF-A883-B8A6ED7916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4" name="Text 21">
          <a:extLst>
            <a:ext uri="{FF2B5EF4-FFF2-40B4-BE49-F238E27FC236}">
              <a16:creationId xmlns:a16="http://schemas.microsoft.com/office/drawing/2014/main" id="{A1E034FF-3CDC-4C93-AFE7-F337EA3DAB1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5" name="Text 22">
          <a:extLst>
            <a:ext uri="{FF2B5EF4-FFF2-40B4-BE49-F238E27FC236}">
              <a16:creationId xmlns:a16="http://schemas.microsoft.com/office/drawing/2014/main" id="{30116EDA-E177-453D-959D-1E7CD3E4ACE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6" name="Text 23">
          <a:extLst>
            <a:ext uri="{FF2B5EF4-FFF2-40B4-BE49-F238E27FC236}">
              <a16:creationId xmlns:a16="http://schemas.microsoft.com/office/drawing/2014/main" id="{AE8619F8-BD1C-47DF-AE71-60FE4BFA1E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7" name="Text 24">
          <a:extLst>
            <a:ext uri="{FF2B5EF4-FFF2-40B4-BE49-F238E27FC236}">
              <a16:creationId xmlns:a16="http://schemas.microsoft.com/office/drawing/2014/main" id="{46E7B109-34A3-4C88-AE41-3C4B35187D1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8" name="Text 25">
          <a:extLst>
            <a:ext uri="{FF2B5EF4-FFF2-40B4-BE49-F238E27FC236}">
              <a16:creationId xmlns:a16="http://schemas.microsoft.com/office/drawing/2014/main" id="{5E961A22-A13C-4FEC-9179-8ECAA6B18F1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79" name="Text 26">
          <a:extLst>
            <a:ext uri="{FF2B5EF4-FFF2-40B4-BE49-F238E27FC236}">
              <a16:creationId xmlns:a16="http://schemas.microsoft.com/office/drawing/2014/main" id="{6E095C76-CDA5-4C7C-B1E4-68B3FE8B00F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0" name="Text 27">
          <a:extLst>
            <a:ext uri="{FF2B5EF4-FFF2-40B4-BE49-F238E27FC236}">
              <a16:creationId xmlns:a16="http://schemas.microsoft.com/office/drawing/2014/main" id="{980B5199-95AA-45FD-8E80-512DC72767F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1" name="Text 28">
          <a:extLst>
            <a:ext uri="{FF2B5EF4-FFF2-40B4-BE49-F238E27FC236}">
              <a16:creationId xmlns:a16="http://schemas.microsoft.com/office/drawing/2014/main" id="{DD544C70-E3E6-4FE8-BCE4-B634BC4EBBC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2" name="Text 29">
          <a:extLst>
            <a:ext uri="{FF2B5EF4-FFF2-40B4-BE49-F238E27FC236}">
              <a16:creationId xmlns:a16="http://schemas.microsoft.com/office/drawing/2014/main" id="{ABF38DFE-352E-48F5-8EDC-D46C1435003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3" name="Text 30">
          <a:extLst>
            <a:ext uri="{FF2B5EF4-FFF2-40B4-BE49-F238E27FC236}">
              <a16:creationId xmlns:a16="http://schemas.microsoft.com/office/drawing/2014/main" id="{019070F3-DA05-45B8-9905-AD50F896366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4" name="Text 31">
          <a:extLst>
            <a:ext uri="{FF2B5EF4-FFF2-40B4-BE49-F238E27FC236}">
              <a16:creationId xmlns:a16="http://schemas.microsoft.com/office/drawing/2014/main" id="{6E057DDB-B681-4389-820E-2BB211AF89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5" name="Text 32">
          <a:extLst>
            <a:ext uri="{FF2B5EF4-FFF2-40B4-BE49-F238E27FC236}">
              <a16:creationId xmlns:a16="http://schemas.microsoft.com/office/drawing/2014/main" id="{A2D42A64-1B5B-4CA5-95FA-F1DBFC81815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6" name="Text 33">
          <a:extLst>
            <a:ext uri="{FF2B5EF4-FFF2-40B4-BE49-F238E27FC236}">
              <a16:creationId xmlns:a16="http://schemas.microsoft.com/office/drawing/2014/main" id="{50B42BF2-0914-4DC1-824A-527777ADBF4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7" name="Text 34">
          <a:extLst>
            <a:ext uri="{FF2B5EF4-FFF2-40B4-BE49-F238E27FC236}">
              <a16:creationId xmlns:a16="http://schemas.microsoft.com/office/drawing/2014/main" id="{69372078-8725-42EE-85BA-06CDDD532C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8" name="Text 35">
          <a:extLst>
            <a:ext uri="{FF2B5EF4-FFF2-40B4-BE49-F238E27FC236}">
              <a16:creationId xmlns:a16="http://schemas.microsoft.com/office/drawing/2014/main" id="{5861D675-74CD-49D9-B309-66A19182E8C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89" name="Text 36">
          <a:extLst>
            <a:ext uri="{FF2B5EF4-FFF2-40B4-BE49-F238E27FC236}">
              <a16:creationId xmlns:a16="http://schemas.microsoft.com/office/drawing/2014/main" id="{3B109347-93F6-491B-9360-7D5E32A424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0" name="Text 37">
          <a:extLst>
            <a:ext uri="{FF2B5EF4-FFF2-40B4-BE49-F238E27FC236}">
              <a16:creationId xmlns:a16="http://schemas.microsoft.com/office/drawing/2014/main" id="{2A736C49-3BD1-49A9-8800-D76A5D4A5F5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1" name="Text 38">
          <a:extLst>
            <a:ext uri="{FF2B5EF4-FFF2-40B4-BE49-F238E27FC236}">
              <a16:creationId xmlns:a16="http://schemas.microsoft.com/office/drawing/2014/main" id="{3A378E60-17EC-4BBC-B0F1-E0539FF861D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2" name="Text 39">
          <a:extLst>
            <a:ext uri="{FF2B5EF4-FFF2-40B4-BE49-F238E27FC236}">
              <a16:creationId xmlns:a16="http://schemas.microsoft.com/office/drawing/2014/main" id="{324E8723-9C44-4A1F-8C40-B74BE9D0BE6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3" name="Text 40">
          <a:extLst>
            <a:ext uri="{FF2B5EF4-FFF2-40B4-BE49-F238E27FC236}">
              <a16:creationId xmlns:a16="http://schemas.microsoft.com/office/drawing/2014/main" id="{CEF201D2-6496-441A-AFEA-62E842E99AB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4" name="Text 41">
          <a:extLst>
            <a:ext uri="{FF2B5EF4-FFF2-40B4-BE49-F238E27FC236}">
              <a16:creationId xmlns:a16="http://schemas.microsoft.com/office/drawing/2014/main" id="{D2CC69CA-E47C-4725-A150-337AF9972E5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5" name="Text 42">
          <a:extLst>
            <a:ext uri="{FF2B5EF4-FFF2-40B4-BE49-F238E27FC236}">
              <a16:creationId xmlns:a16="http://schemas.microsoft.com/office/drawing/2014/main" id="{E2C72179-7020-4FD2-BE65-161822D0A52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6" name="Text 1">
          <a:extLst>
            <a:ext uri="{FF2B5EF4-FFF2-40B4-BE49-F238E27FC236}">
              <a16:creationId xmlns:a16="http://schemas.microsoft.com/office/drawing/2014/main" id="{3664E773-1E64-4D8A-B6CC-037E0F2824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7" name="Text 2">
          <a:extLst>
            <a:ext uri="{FF2B5EF4-FFF2-40B4-BE49-F238E27FC236}">
              <a16:creationId xmlns:a16="http://schemas.microsoft.com/office/drawing/2014/main" id="{99467CD3-D0EF-4088-B3C5-035BAF79B8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8" name="Text 3">
          <a:extLst>
            <a:ext uri="{FF2B5EF4-FFF2-40B4-BE49-F238E27FC236}">
              <a16:creationId xmlns:a16="http://schemas.microsoft.com/office/drawing/2014/main" id="{462F830F-411A-477B-8066-060622289B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399" name="Text 4">
          <a:extLst>
            <a:ext uri="{FF2B5EF4-FFF2-40B4-BE49-F238E27FC236}">
              <a16:creationId xmlns:a16="http://schemas.microsoft.com/office/drawing/2014/main" id="{FA518180-C0AD-4CE8-9166-AE4561AA320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0" name="Text 5">
          <a:extLst>
            <a:ext uri="{FF2B5EF4-FFF2-40B4-BE49-F238E27FC236}">
              <a16:creationId xmlns:a16="http://schemas.microsoft.com/office/drawing/2014/main" id="{D0C35630-1FAD-467E-AD4B-EA634E17EFD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1" name="Text 6">
          <a:extLst>
            <a:ext uri="{FF2B5EF4-FFF2-40B4-BE49-F238E27FC236}">
              <a16:creationId xmlns:a16="http://schemas.microsoft.com/office/drawing/2014/main" id="{134DEA2A-8121-4CCA-812C-9EC53ACF8C1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2" name="Text 7">
          <a:extLst>
            <a:ext uri="{FF2B5EF4-FFF2-40B4-BE49-F238E27FC236}">
              <a16:creationId xmlns:a16="http://schemas.microsoft.com/office/drawing/2014/main" id="{EC6CACE5-8A1E-4078-8762-68660266000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3" name="Text 8">
          <a:extLst>
            <a:ext uri="{FF2B5EF4-FFF2-40B4-BE49-F238E27FC236}">
              <a16:creationId xmlns:a16="http://schemas.microsoft.com/office/drawing/2014/main" id="{BE9EB769-41ED-4EF6-A083-4BFD9765D2D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4" name="Text 9">
          <a:extLst>
            <a:ext uri="{FF2B5EF4-FFF2-40B4-BE49-F238E27FC236}">
              <a16:creationId xmlns:a16="http://schemas.microsoft.com/office/drawing/2014/main" id="{574A050C-EDDB-4C5B-ACA6-A0867FABF76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5" name="Text 10">
          <a:extLst>
            <a:ext uri="{FF2B5EF4-FFF2-40B4-BE49-F238E27FC236}">
              <a16:creationId xmlns:a16="http://schemas.microsoft.com/office/drawing/2014/main" id="{37CA4404-E315-4B03-96E8-280E4445DE0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6" name="Text 11">
          <a:extLst>
            <a:ext uri="{FF2B5EF4-FFF2-40B4-BE49-F238E27FC236}">
              <a16:creationId xmlns:a16="http://schemas.microsoft.com/office/drawing/2014/main" id="{DD808A36-889B-44B2-B175-70DDE07BF3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7" name="Text 12">
          <a:extLst>
            <a:ext uri="{FF2B5EF4-FFF2-40B4-BE49-F238E27FC236}">
              <a16:creationId xmlns:a16="http://schemas.microsoft.com/office/drawing/2014/main" id="{DD962204-0EC1-408A-A1E8-CFDFABBBA52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8" name="Text 13">
          <a:extLst>
            <a:ext uri="{FF2B5EF4-FFF2-40B4-BE49-F238E27FC236}">
              <a16:creationId xmlns:a16="http://schemas.microsoft.com/office/drawing/2014/main" id="{1237F0D0-7678-4FA4-8009-A73FFB9EEE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09" name="Text 14">
          <a:extLst>
            <a:ext uri="{FF2B5EF4-FFF2-40B4-BE49-F238E27FC236}">
              <a16:creationId xmlns:a16="http://schemas.microsoft.com/office/drawing/2014/main" id="{856997A3-0688-4EA0-8CD7-DAC8269BCAC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0" name="Text 15">
          <a:extLst>
            <a:ext uri="{FF2B5EF4-FFF2-40B4-BE49-F238E27FC236}">
              <a16:creationId xmlns:a16="http://schemas.microsoft.com/office/drawing/2014/main" id="{C2EAE170-795B-4D48-A938-4D6D53EF37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1" name="Text 16">
          <a:extLst>
            <a:ext uri="{FF2B5EF4-FFF2-40B4-BE49-F238E27FC236}">
              <a16:creationId xmlns:a16="http://schemas.microsoft.com/office/drawing/2014/main" id="{9DB80D5F-2D72-4BC6-A12A-8245168009F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2" name="Text 17">
          <a:extLst>
            <a:ext uri="{FF2B5EF4-FFF2-40B4-BE49-F238E27FC236}">
              <a16:creationId xmlns:a16="http://schemas.microsoft.com/office/drawing/2014/main" id="{9D2DADE8-2DDD-4183-A3E7-15E9BA86ACC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3" name="Text 18">
          <a:extLst>
            <a:ext uri="{FF2B5EF4-FFF2-40B4-BE49-F238E27FC236}">
              <a16:creationId xmlns:a16="http://schemas.microsoft.com/office/drawing/2014/main" id="{16DD9F70-C72F-4C87-B7CC-8FC06F3867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4" name="Text 19">
          <a:extLst>
            <a:ext uri="{FF2B5EF4-FFF2-40B4-BE49-F238E27FC236}">
              <a16:creationId xmlns:a16="http://schemas.microsoft.com/office/drawing/2014/main" id="{3156CE62-54DD-47C5-A808-C24417B0324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5" name="Text 20">
          <a:extLst>
            <a:ext uri="{FF2B5EF4-FFF2-40B4-BE49-F238E27FC236}">
              <a16:creationId xmlns:a16="http://schemas.microsoft.com/office/drawing/2014/main" id="{205BBBF4-3A40-46E5-90C1-169CFBC62D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6" name="Text 21">
          <a:extLst>
            <a:ext uri="{FF2B5EF4-FFF2-40B4-BE49-F238E27FC236}">
              <a16:creationId xmlns:a16="http://schemas.microsoft.com/office/drawing/2014/main" id="{C967BABF-0E24-4DAE-93F6-2A5EB666A9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7" name="Text 22">
          <a:extLst>
            <a:ext uri="{FF2B5EF4-FFF2-40B4-BE49-F238E27FC236}">
              <a16:creationId xmlns:a16="http://schemas.microsoft.com/office/drawing/2014/main" id="{72263556-50D1-4B1E-ABBA-74EBDC5FD3A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8" name="Text 23">
          <a:extLst>
            <a:ext uri="{FF2B5EF4-FFF2-40B4-BE49-F238E27FC236}">
              <a16:creationId xmlns:a16="http://schemas.microsoft.com/office/drawing/2014/main" id="{24E7CA1F-5BE0-4F6F-A5F2-FEC861F958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19" name="Text 24">
          <a:extLst>
            <a:ext uri="{FF2B5EF4-FFF2-40B4-BE49-F238E27FC236}">
              <a16:creationId xmlns:a16="http://schemas.microsoft.com/office/drawing/2014/main" id="{76A2F05F-7635-499A-8F99-7A4B14DE3EB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0" name="Text 25">
          <a:extLst>
            <a:ext uri="{FF2B5EF4-FFF2-40B4-BE49-F238E27FC236}">
              <a16:creationId xmlns:a16="http://schemas.microsoft.com/office/drawing/2014/main" id="{F9828223-DCC2-428A-B1EF-B1CE1284884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1" name="Text 26">
          <a:extLst>
            <a:ext uri="{FF2B5EF4-FFF2-40B4-BE49-F238E27FC236}">
              <a16:creationId xmlns:a16="http://schemas.microsoft.com/office/drawing/2014/main" id="{E07718AE-BFF9-47B8-933B-054F3E1AAED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2" name="Text 27">
          <a:extLst>
            <a:ext uri="{FF2B5EF4-FFF2-40B4-BE49-F238E27FC236}">
              <a16:creationId xmlns:a16="http://schemas.microsoft.com/office/drawing/2014/main" id="{6A259B0B-6EDF-4320-8888-3C74AE9BE4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3" name="Text 28">
          <a:extLst>
            <a:ext uri="{FF2B5EF4-FFF2-40B4-BE49-F238E27FC236}">
              <a16:creationId xmlns:a16="http://schemas.microsoft.com/office/drawing/2014/main" id="{3831336F-1B73-4B63-844C-2577E630044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4" name="Text 29">
          <a:extLst>
            <a:ext uri="{FF2B5EF4-FFF2-40B4-BE49-F238E27FC236}">
              <a16:creationId xmlns:a16="http://schemas.microsoft.com/office/drawing/2014/main" id="{AA2A295C-F27F-4659-9FCB-AF85AB2D358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5" name="Text 30">
          <a:extLst>
            <a:ext uri="{FF2B5EF4-FFF2-40B4-BE49-F238E27FC236}">
              <a16:creationId xmlns:a16="http://schemas.microsoft.com/office/drawing/2014/main" id="{3D7EA72B-02DE-42F0-A219-B7D756C6E32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6" name="Text 31">
          <a:extLst>
            <a:ext uri="{FF2B5EF4-FFF2-40B4-BE49-F238E27FC236}">
              <a16:creationId xmlns:a16="http://schemas.microsoft.com/office/drawing/2014/main" id="{431CEDFA-FD14-4EEA-93E7-6EEC882D5A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7" name="Text 32">
          <a:extLst>
            <a:ext uri="{FF2B5EF4-FFF2-40B4-BE49-F238E27FC236}">
              <a16:creationId xmlns:a16="http://schemas.microsoft.com/office/drawing/2014/main" id="{EE29D3EE-8147-4B5C-A57D-543863BDC4C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8" name="Text 33">
          <a:extLst>
            <a:ext uri="{FF2B5EF4-FFF2-40B4-BE49-F238E27FC236}">
              <a16:creationId xmlns:a16="http://schemas.microsoft.com/office/drawing/2014/main" id="{C6C56C16-CE6E-4AF6-942E-0037E31A89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29" name="Text 34">
          <a:extLst>
            <a:ext uri="{FF2B5EF4-FFF2-40B4-BE49-F238E27FC236}">
              <a16:creationId xmlns:a16="http://schemas.microsoft.com/office/drawing/2014/main" id="{529D92D0-A293-40DC-BBA7-19709D7E7CC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0" name="Text 35">
          <a:extLst>
            <a:ext uri="{FF2B5EF4-FFF2-40B4-BE49-F238E27FC236}">
              <a16:creationId xmlns:a16="http://schemas.microsoft.com/office/drawing/2014/main" id="{9F6B24DA-93AA-4E14-94EE-26D4D1F4DC1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1" name="Text 36">
          <a:extLst>
            <a:ext uri="{FF2B5EF4-FFF2-40B4-BE49-F238E27FC236}">
              <a16:creationId xmlns:a16="http://schemas.microsoft.com/office/drawing/2014/main" id="{8B2E4823-B9A0-40C1-BAD7-47F6284B536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2" name="Text 37">
          <a:extLst>
            <a:ext uri="{FF2B5EF4-FFF2-40B4-BE49-F238E27FC236}">
              <a16:creationId xmlns:a16="http://schemas.microsoft.com/office/drawing/2014/main" id="{241D6016-CDC8-4745-94E1-FF4DCB31601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3" name="Text 38">
          <a:extLst>
            <a:ext uri="{FF2B5EF4-FFF2-40B4-BE49-F238E27FC236}">
              <a16:creationId xmlns:a16="http://schemas.microsoft.com/office/drawing/2014/main" id="{0BD48FD0-F0FD-4B03-802E-D2E01B54A6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4" name="Text 39">
          <a:extLst>
            <a:ext uri="{FF2B5EF4-FFF2-40B4-BE49-F238E27FC236}">
              <a16:creationId xmlns:a16="http://schemas.microsoft.com/office/drawing/2014/main" id="{5783EB28-943E-4834-85C8-E1AC495AE3D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5" name="Text 40">
          <a:extLst>
            <a:ext uri="{FF2B5EF4-FFF2-40B4-BE49-F238E27FC236}">
              <a16:creationId xmlns:a16="http://schemas.microsoft.com/office/drawing/2014/main" id="{76ACC8B7-E615-4231-9FC9-D85F09E4E12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6" name="Text 41">
          <a:extLst>
            <a:ext uri="{FF2B5EF4-FFF2-40B4-BE49-F238E27FC236}">
              <a16:creationId xmlns:a16="http://schemas.microsoft.com/office/drawing/2014/main" id="{F03A1B67-AF82-41F5-BE64-B46F911E21E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7" name="Text 42">
          <a:extLst>
            <a:ext uri="{FF2B5EF4-FFF2-40B4-BE49-F238E27FC236}">
              <a16:creationId xmlns:a16="http://schemas.microsoft.com/office/drawing/2014/main" id="{8B1FBA47-6213-4FF3-A693-50E07CE5E6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8" name="Text 1">
          <a:extLst>
            <a:ext uri="{FF2B5EF4-FFF2-40B4-BE49-F238E27FC236}">
              <a16:creationId xmlns:a16="http://schemas.microsoft.com/office/drawing/2014/main" id="{06956962-D573-41B7-9B0C-73056176756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39" name="Text 2">
          <a:extLst>
            <a:ext uri="{FF2B5EF4-FFF2-40B4-BE49-F238E27FC236}">
              <a16:creationId xmlns:a16="http://schemas.microsoft.com/office/drawing/2014/main" id="{E98C8D88-BDE8-4ACE-A846-1475BC6AC42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0" name="Text 3">
          <a:extLst>
            <a:ext uri="{FF2B5EF4-FFF2-40B4-BE49-F238E27FC236}">
              <a16:creationId xmlns:a16="http://schemas.microsoft.com/office/drawing/2014/main" id="{5CD54D72-7B23-4FBD-999E-7129D469A9B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1" name="Text 4">
          <a:extLst>
            <a:ext uri="{FF2B5EF4-FFF2-40B4-BE49-F238E27FC236}">
              <a16:creationId xmlns:a16="http://schemas.microsoft.com/office/drawing/2014/main" id="{CBA5BDBA-DA81-473E-88AE-E37BC661112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2" name="Text 5">
          <a:extLst>
            <a:ext uri="{FF2B5EF4-FFF2-40B4-BE49-F238E27FC236}">
              <a16:creationId xmlns:a16="http://schemas.microsoft.com/office/drawing/2014/main" id="{C6715B6A-D8FC-411A-83C7-5E1C63242E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3" name="Text 6">
          <a:extLst>
            <a:ext uri="{FF2B5EF4-FFF2-40B4-BE49-F238E27FC236}">
              <a16:creationId xmlns:a16="http://schemas.microsoft.com/office/drawing/2014/main" id="{BC973040-63A9-42F3-86A7-FE5F5FCE69F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4" name="Text 7">
          <a:extLst>
            <a:ext uri="{FF2B5EF4-FFF2-40B4-BE49-F238E27FC236}">
              <a16:creationId xmlns:a16="http://schemas.microsoft.com/office/drawing/2014/main" id="{7A12EF18-A8B8-404A-994D-073E9723E84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5" name="Text 8">
          <a:extLst>
            <a:ext uri="{FF2B5EF4-FFF2-40B4-BE49-F238E27FC236}">
              <a16:creationId xmlns:a16="http://schemas.microsoft.com/office/drawing/2014/main" id="{2FA7C7CC-1C00-4735-9FAE-3C0B6AE0ECB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6" name="Text 9">
          <a:extLst>
            <a:ext uri="{FF2B5EF4-FFF2-40B4-BE49-F238E27FC236}">
              <a16:creationId xmlns:a16="http://schemas.microsoft.com/office/drawing/2014/main" id="{F538BC12-D66A-44E7-AAE1-9AB844EE692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7" name="Text 10">
          <a:extLst>
            <a:ext uri="{FF2B5EF4-FFF2-40B4-BE49-F238E27FC236}">
              <a16:creationId xmlns:a16="http://schemas.microsoft.com/office/drawing/2014/main" id="{3334CB55-08DD-4F57-B1FE-07A1B9987C8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8" name="Text 11">
          <a:extLst>
            <a:ext uri="{FF2B5EF4-FFF2-40B4-BE49-F238E27FC236}">
              <a16:creationId xmlns:a16="http://schemas.microsoft.com/office/drawing/2014/main" id="{4EE77B17-3795-46D7-AA66-86C5D27CCE4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49" name="Text 12">
          <a:extLst>
            <a:ext uri="{FF2B5EF4-FFF2-40B4-BE49-F238E27FC236}">
              <a16:creationId xmlns:a16="http://schemas.microsoft.com/office/drawing/2014/main" id="{9E603846-54A3-4863-A5DF-9CEEF8F77EE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0" name="Text 13">
          <a:extLst>
            <a:ext uri="{FF2B5EF4-FFF2-40B4-BE49-F238E27FC236}">
              <a16:creationId xmlns:a16="http://schemas.microsoft.com/office/drawing/2014/main" id="{D29EA5AD-869F-452B-AB45-F2C53E4BF80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1" name="Text 14">
          <a:extLst>
            <a:ext uri="{FF2B5EF4-FFF2-40B4-BE49-F238E27FC236}">
              <a16:creationId xmlns:a16="http://schemas.microsoft.com/office/drawing/2014/main" id="{D5F1E068-2970-470F-B55C-D2430C7A0A2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2" name="Text 15">
          <a:extLst>
            <a:ext uri="{FF2B5EF4-FFF2-40B4-BE49-F238E27FC236}">
              <a16:creationId xmlns:a16="http://schemas.microsoft.com/office/drawing/2014/main" id="{A4B6292C-06D1-415D-A7B9-420C271CCEF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3" name="Text 16">
          <a:extLst>
            <a:ext uri="{FF2B5EF4-FFF2-40B4-BE49-F238E27FC236}">
              <a16:creationId xmlns:a16="http://schemas.microsoft.com/office/drawing/2014/main" id="{83DA7DA0-1FDC-4078-938A-E8330A4D7B8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4" name="Text 17">
          <a:extLst>
            <a:ext uri="{FF2B5EF4-FFF2-40B4-BE49-F238E27FC236}">
              <a16:creationId xmlns:a16="http://schemas.microsoft.com/office/drawing/2014/main" id="{3FB5B76C-8030-44B0-A92E-7D0EA935251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5" name="Text 18">
          <a:extLst>
            <a:ext uri="{FF2B5EF4-FFF2-40B4-BE49-F238E27FC236}">
              <a16:creationId xmlns:a16="http://schemas.microsoft.com/office/drawing/2014/main" id="{3971FD09-3FDF-4920-BA27-250B6D4F8F4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6" name="Text 19">
          <a:extLst>
            <a:ext uri="{FF2B5EF4-FFF2-40B4-BE49-F238E27FC236}">
              <a16:creationId xmlns:a16="http://schemas.microsoft.com/office/drawing/2014/main" id="{A062236C-BEAA-40FE-A47B-A8E79E34DA9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7" name="Text 20">
          <a:extLst>
            <a:ext uri="{FF2B5EF4-FFF2-40B4-BE49-F238E27FC236}">
              <a16:creationId xmlns:a16="http://schemas.microsoft.com/office/drawing/2014/main" id="{94E99F40-039B-4B34-BDA7-C2C16011E3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8" name="Text 21">
          <a:extLst>
            <a:ext uri="{FF2B5EF4-FFF2-40B4-BE49-F238E27FC236}">
              <a16:creationId xmlns:a16="http://schemas.microsoft.com/office/drawing/2014/main" id="{64864366-88D2-4593-BA5C-DDF3863B6C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59" name="Text 22">
          <a:extLst>
            <a:ext uri="{FF2B5EF4-FFF2-40B4-BE49-F238E27FC236}">
              <a16:creationId xmlns:a16="http://schemas.microsoft.com/office/drawing/2014/main" id="{038B4D72-59E0-423F-B9CF-96AEC143B4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0" name="Text 23">
          <a:extLst>
            <a:ext uri="{FF2B5EF4-FFF2-40B4-BE49-F238E27FC236}">
              <a16:creationId xmlns:a16="http://schemas.microsoft.com/office/drawing/2014/main" id="{2B88A18B-9A68-485C-9900-0A6114D950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1" name="Text 24">
          <a:extLst>
            <a:ext uri="{FF2B5EF4-FFF2-40B4-BE49-F238E27FC236}">
              <a16:creationId xmlns:a16="http://schemas.microsoft.com/office/drawing/2014/main" id="{2BAA93C1-E5FD-4EE1-8720-79C9D11035F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2" name="Text 25">
          <a:extLst>
            <a:ext uri="{FF2B5EF4-FFF2-40B4-BE49-F238E27FC236}">
              <a16:creationId xmlns:a16="http://schemas.microsoft.com/office/drawing/2014/main" id="{32B99167-FC82-4470-A958-AA9AC85F69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3" name="Text 26">
          <a:extLst>
            <a:ext uri="{FF2B5EF4-FFF2-40B4-BE49-F238E27FC236}">
              <a16:creationId xmlns:a16="http://schemas.microsoft.com/office/drawing/2014/main" id="{84DAA2E8-D941-461D-9804-CD4597A334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4" name="Text 27">
          <a:extLst>
            <a:ext uri="{FF2B5EF4-FFF2-40B4-BE49-F238E27FC236}">
              <a16:creationId xmlns:a16="http://schemas.microsoft.com/office/drawing/2014/main" id="{A30ACB70-E491-4247-A205-352B5574C1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5" name="Text 28">
          <a:extLst>
            <a:ext uri="{FF2B5EF4-FFF2-40B4-BE49-F238E27FC236}">
              <a16:creationId xmlns:a16="http://schemas.microsoft.com/office/drawing/2014/main" id="{AB4FF242-3AE3-499F-8BEF-ABA3DD778BA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6" name="Text 29">
          <a:extLst>
            <a:ext uri="{FF2B5EF4-FFF2-40B4-BE49-F238E27FC236}">
              <a16:creationId xmlns:a16="http://schemas.microsoft.com/office/drawing/2014/main" id="{2DB7735E-4FA6-4CA1-A472-755FFEC14E0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7" name="Text 30">
          <a:extLst>
            <a:ext uri="{FF2B5EF4-FFF2-40B4-BE49-F238E27FC236}">
              <a16:creationId xmlns:a16="http://schemas.microsoft.com/office/drawing/2014/main" id="{9DEA75F8-6F86-4749-86DF-CD06C6BA34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8" name="Text 31">
          <a:extLst>
            <a:ext uri="{FF2B5EF4-FFF2-40B4-BE49-F238E27FC236}">
              <a16:creationId xmlns:a16="http://schemas.microsoft.com/office/drawing/2014/main" id="{04770A16-5040-4B21-86EB-DE46A2DE40B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69" name="Text 32">
          <a:extLst>
            <a:ext uri="{FF2B5EF4-FFF2-40B4-BE49-F238E27FC236}">
              <a16:creationId xmlns:a16="http://schemas.microsoft.com/office/drawing/2014/main" id="{C383DB22-1546-4FFE-94EE-20039FCF56B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0" name="Text 33">
          <a:extLst>
            <a:ext uri="{FF2B5EF4-FFF2-40B4-BE49-F238E27FC236}">
              <a16:creationId xmlns:a16="http://schemas.microsoft.com/office/drawing/2014/main" id="{7E77CCBD-D987-48A7-947F-4D3BCD0EEB8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1" name="Text 34">
          <a:extLst>
            <a:ext uri="{FF2B5EF4-FFF2-40B4-BE49-F238E27FC236}">
              <a16:creationId xmlns:a16="http://schemas.microsoft.com/office/drawing/2014/main" id="{33525F14-1A18-41AA-AF10-4BCF6D68FA0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2" name="Text 35">
          <a:extLst>
            <a:ext uri="{FF2B5EF4-FFF2-40B4-BE49-F238E27FC236}">
              <a16:creationId xmlns:a16="http://schemas.microsoft.com/office/drawing/2014/main" id="{4A28983F-D9DC-43E8-936B-B1659E2F77F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3" name="Text 36">
          <a:extLst>
            <a:ext uri="{FF2B5EF4-FFF2-40B4-BE49-F238E27FC236}">
              <a16:creationId xmlns:a16="http://schemas.microsoft.com/office/drawing/2014/main" id="{A4796E93-8583-40DE-814D-AE72ACD67F3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4" name="Text 37">
          <a:extLst>
            <a:ext uri="{FF2B5EF4-FFF2-40B4-BE49-F238E27FC236}">
              <a16:creationId xmlns:a16="http://schemas.microsoft.com/office/drawing/2014/main" id="{C13C1B7F-A444-42E8-AB65-C8D7C8468E0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5" name="Text 38">
          <a:extLst>
            <a:ext uri="{FF2B5EF4-FFF2-40B4-BE49-F238E27FC236}">
              <a16:creationId xmlns:a16="http://schemas.microsoft.com/office/drawing/2014/main" id="{5FC8D74A-6E7C-4DA2-9E51-5A1D178975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6" name="Text 39">
          <a:extLst>
            <a:ext uri="{FF2B5EF4-FFF2-40B4-BE49-F238E27FC236}">
              <a16:creationId xmlns:a16="http://schemas.microsoft.com/office/drawing/2014/main" id="{CF3D8A7E-C3BD-4F25-8070-819F9C12BF6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7" name="Text 40">
          <a:extLst>
            <a:ext uri="{FF2B5EF4-FFF2-40B4-BE49-F238E27FC236}">
              <a16:creationId xmlns:a16="http://schemas.microsoft.com/office/drawing/2014/main" id="{E38783F9-10CA-4CE3-961E-6B4B0C89FDD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8" name="Text 41">
          <a:extLst>
            <a:ext uri="{FF2B5EF4-FFF2-40B4-BE49-F238E27FC236}">
              <a16:creationId xmlns:a16="http://schemas.microsoft.com/office/drawing/2014/main" id="{0A9D3499-2100-4D81-A718-6C4EBB0769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79" name="Text 42">
          <a:extLst>
            <a:ext uri="{FF2B5EF4-FFF2-40B4-BE49-F238E27FC236}">
              <a16:creationId xmlns:a16="http://schemas.microsoft.com/office/drawing/2014/main" id="{02510D61-F5C6-408F-93CB-BFBBCFF3604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0" name="Text 1">
          <a:extLst>
            <a:ext uri="{FF2B5EF4-FFF2-40B4-BE49-F238E27FC236}">
              <a16:creationId xmlns:a16="http://schemas.microsoft.com/office/drawing/2014/main" id="{10F1423D-A599-4882-8F07-6A461CCE917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1" name="Text 2">
          <a:extLst>
            <a:ext uri="{FF2B5EF4-FFF2-40B4-BE49-F238E27FC236}">
              <a16:creationId xmlns:a16="http://schemas.microsoft.com/office/drawing/2014/main" id="{A6FC942A-5890-4D14-A1A5-12A23F4A763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2" name="Text 3">
          <a:extLst>
            <a:ext uri="{FF2B5EF4-FFF2-40B4-BE49-F238E27FC236}">
              <a16:creationId xmlns:a16="http://schemas.microsoft.com/office/drawing/2014/main" id="{D2B39C39-6989-4FD1-8806-C24F00B96F2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3" name="Text 4">
          <a:extLst>
            <a:ext uri="{FF2B5EF4-FFF2-40B4-BE49-F238E27FC236}">
              <a16:creationId xmlns:a16="http://schemas.microsoft.com/office/drawing/2014/main" id="{05143936-01B1-411D-ADCC-531D5AF6A8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4" name="Text 5">
          <a:extLst>
            <a:ext uri="{FF2B5EF4-FFF2-40B4-BE49-F238E27FC236}">
              <a16:creationId xmlns:a16="http://schemas.microsoft.com/office/drawing/2014/main" id="{818E27A7-B224-43C9-A813-4F2BA8344BD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5" name="Text 6">
          <a:extLst>
            <a:ext uri="{FF2B5EF4-FFF2-40B4-BE49-F238E27FC236}">
              <a16:creationId xmlns:a16="http://schemas.microsoft.com/office/drawing/2014/main" id="{D5195122-7C0C-4046-B1F6-300D57BE2B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6" name="Text 7">
          <a:extLst>
            <a:ext uri="{FF2B5EF4-FFF2-40B4-BE49-F238E27FC236}">
              <a16:creationId xmlns:a16="http://schemas.microsoft.com/office/drawing/2014/main" id="{15C9084F-562A-435F-A270-C26D306911C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7" name="Text 8">
          <a:extLst>
            <a:ext uri="{FF2B5EF4-FFF2-40B4-BE49-F238E27FC236}">
              <a16:creationId xmlns:a16="http://schemas.microsoft.com/office/drawing/2014/main" id="{9BAB2188-9616-42E8-A5BC-799CC82AE31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8" name="Text 9">
          <a:extLst>
            <a:ext uri="{FF2B5EF4-FFF2-40B4-BE49-F238E27FC236}">
              <a16:creationId xmlns:a16="http://schemas.microsoft.com/office/drawing/2014/main" id="{7A46382D-6605-434C-95C9-311B1177964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89" name="Text 10">
          <a:extLst>
            <a:ext uri="{FF2B5EF4-FFF2-40B4-BE49-F238E27FC236}">
              <a16:creationId xmlns:a16="http://schemas.microsoft.com/office/drawing/2014/main" id="{A3946A34-B44C-49DD-8DF3-3752538C2E3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0" name="Text 11">
          <a:extLst>
            <a:ext uri="{FF2B5EF4-FFF2-40B4-BE49-F238E27FC236}">
              <a16:creationId xmlns:a16="http://schemas.microsoft.com/office/drawing/2014/main" id="{5968D7A4-A914-4381-B434-242D1C6A023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1" name="Text 12">
          <a:extLst>
            <a:ext uri="{FF2B5EF4-FFF2-40B4-BE49-F238E27FC236}">
              <a16:creationId xmlns:a16="http://schemas.microsoft.com/office/drawing/2014/main" id="{15F58153-CB67-4BF8-AF6E-115655B6AC7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2" name="Text 13">
          <a:extLst>
            <a:ext uri="{FF2B5EF4-FFF2-40B4-BE49-F238E27FC236}">
              <a16:creationId xmlns:a16="http://schemas.microsoft.com/office/drawing/2014/main" id="{091192AC-1F80-4BFA-8D78-86111DE7CC5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3" name="Text 14">
          <a:extLst>
            <a:ext uri="{FF2B5EF4-FFF2-40B4-BE49-F238E27FC236}">
              <a16:creationId xmlns:a16="http://schemas.microsoft.com/office/drawing/2014/main" id="{FD721771-C646-4785-9316-F338D6CF89F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4" name="Text 15">
          <a:extLst>
            <a:ext uri="{FF2B5EF4-FFF2-40B4-BE49-F238E27FC236}">
              <a16:creationId xmlns:a16="http://schemas.microsoft.com/office/drawing/2014/main" id="{5596402B-C0FD-44DB-992E-9ED7070D42D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5" name="Text 16">
          <a:extLst>
            <a:ext uri="{FF2B5EF4-FFF2-40B4-BE49-F238E27FC236}">
              <a16:creationId xmlns:a16="http://schemas.microsoft.com/office/drawing/2014/main" id="{B7313078-FD39-4A76-BFD0-5FD8AB962B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6" name="Text 17">
          <a:extLst>
            <a:ext uri="{FF2B5EF4-FFF2-40B4-BE49-F238E27FC236}">
              <a16:creationId xmlns:a16="http://schemas.microsoft.com/office/drawing/2014/main" id="{78B6D5CD-3FC4-453A-A3A6-907B7490202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7" name="Text 18">
          <a:extLst>
            <a:ext uri="{FF2B5EF4-FFF2-40B4-BE49-F238E27FC236}">
              <a16:creationId xmlns:a16="http://schemas.microsoft.com/office/drawing/2014/main" id="{27EE758F-BDFB-4378-926E-FD7F3AC6F74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8" name="Text 19">
          <a:extLst>
            <a:ext uri="{FF2B5EF4-FFF2-40B4-BE49-F238E27FC236}">
              <a16:creationId xmlns:a16="http://schemas.microsoft.com/office/drawing/2014/main" id="{237CE38B-9B5A-4B03-926A-B851BC86038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499" name="Text 20">
          <a:extLst>
            <a:ext uri="{FF2B5EF4-FFF2-40B4-BE49-F238E27FC236}">
              <a16:creationId xmlns:a16="http://schemas.microsoft.com/office/drawing/2014/main" id="{274CA6DD-203E-4483-BCA0-FE41BA3400F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0" name="Text 21">
          <a:extLst>
            <a:ext uri="{FF2B5EF4-FFF2-40B4-BE49-F238E27FC236}">
              <a16:creationId xmlns:a16="http://schemas.microsoft.com/office/drawing/2014/main" id="{056B2C0D-FD94-4892-A7DF-0591637DA6A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1" name="Text 22">
          <a:extLst>
            <a:ext uri="{FF2B5EF4-FFF2-40B4-BE49-F238E27FC236}">
              <a16:creationId xmlns:a16="http://schemas.microsoft.com/office/drawing/2014/main" id="{675869ED-5FE0-4307-B060-4F354C6697C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2" name="Text 23">
          <a:extLst>
            <a:ext uri="{FF2B5EF4-FFF2-40B4-BE49-F238E27FC236}">
              <a16:creationId xmlns:a16="http://schemas.microsoft.com/office/drawing/2014/main" id="{B2EA9656-A05F-49E4-A48B-86BABB94207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3" name="Text 24">
          <a:extLst>
            <a:ext uri="{FF2B5EF4-FFF2-40B4-BE49-F238E27FC236}">
              <a16:creationId xmlns:a16="http://schemas.microsoft.com/office/drawing/2014/main" id="{6B782D3D-D99B-411D-BA08-3D42A3213C3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4" name="Text 25">
          <a:extLst>
            <a:ext uri="{FF2B5EF4-FFF2-40B4-BE49-F238E27FC236}">
              <a16:creationId xmlns:a16="http://schemas.microsoft.com/office/drawing/2014/main" id="{5714FF9A-72AA-43FF-B541-C57AF6659A2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5" name="Text 26">
          <a:extLst>
            <a:ext uri="{FF2B5EF4-FFF2-40B4-BE49-F238E27FC236}">
              <a16:creationId xmlns:a16="http://schemas.microsoft.com/office/drawing/2014/main" id="{78A03F06-E78B-4E07-BCBC-F2BE599B1A2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6" name="Text 27">
          <a:extLst>
            <a:ext uri="{FF2B5EF4-FFF2-40B4-BE49-F238E27FC236}">
              <a16:creationId xmlns:a16="http://schemas.microsoft.com/office/drawing/2014/main" id="{9BD138CB-3692-418D-9430-48D977961F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7" name="Text 28">
          <a:extLst>
            <a:ext uri="{FF2B5EF4-FFF2-40B4-BE49-F238E27FC236}">
              <a16:creationId xmlns:a16="http://schemas.microsoft.com/office/drawing/2014/main" id="{F44B8C53-A7E4-4F93-904A-3387D8A9158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8" name="Text 29">
          <a:extLst>
            <a:ext uri="{FF2B5EF4-FFF2-40B4-BE49-F238E27FC236}">
              <a16:creationId xmlns:a16="http://schemas.microsoft.com/office/drawing/2014/main" id="{E0E54C75-DCE2-4271-8C48-F6B3BBE0D0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09" name="Text 30">
          <a:extLst>
            <a:ext uri="{FF2B5EF4-FFF2-40B4-BE49-F238E27FC236}">
              <a16:creationId xmlns:a16="http://schemas.microsoft.com/office/drawing/2014/main" id="{023C3B1C-6658-4FE4-9E14-4E56C4096CE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0" name="Text 31">
          <a:extLst>
            <a:ext uri="{FF2B5EF4-FFF2-40B4-BE49-F238E27FC236}">
              <a16:creationId xmlns:a16="http://schemas.microsoft.com/office/drawing/2014/main" id="{CFDB9707-B500-419E-AAD2-57447208B5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1" name="Text 32">
          <a:extLst>
            <a:ext uri="{FF2B5EF4-FFF2-40B4-BE49-F238E27FC236}">
              <a16:creationId xmlns:a16="http://schemas.microsoft.com/office/drawing/2014/main" id="{7C5D51E8-9C83-46DA-904B-33E1931613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2" name="Text 33">
          <a:extLst>
            <a:ext uri="{FF2B5EF4-FFF2-40B4-BE49-F238E27FC236}">
              <a16:creationId xmlns:a16="http://schemas.microsoft.com/office/drawing/2014/main" id="{0B680B7F-1129-4177-AE5D-1E516259AD5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3" name="Text 34">
          <a:extLst>
            <a:ext uri="{FF2B5EF4-FFF2-40B4-BE49-F238E27FC236}">
              <a16:creationId xmlns:a16="http://schemas.microsoft.com/office/drawing/2014/main" id="{6CD2A072-62E5-4793-9D45-E3B91D87251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4" name="Text 35">
          <a:extLst>
            <a:ext uri="{FF2B5EF4-FFF2-40B4-BE49-F238E27FC236}">
              <a16:creationId xmlns:a16="http://schemas.microsoft.com/office/drawing/2014/main" id="{3CBABB83-26E7-49DC-B4D4-5B02E7F8A4A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5" name="Text 36">
          <a:extLst>
            <a:ext uri="{FF2B5EF4-FFF2-40B4-BE49-F238E27FC236}">
              <a16:creationId xmlns:a16="http://schemas.microsoft.com/office/drawing/2014/main" id="{BB958DE6-E647-4CEF-AE30-5C6BFD32CE6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6" name="Text 37">
          <a:extLst>
            <a:ext uri="{FF2B5EF4-FFF2-40B4-BE49-F238E27FC236}">
              <a16:creationId xmlns:a16="http://schemas.microsoft.com/office/drawing/2014/main" id="{81A42222-95A2-42AE-B3D2-3C33D3B667F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7" name="Text 38">
          <a:extLst>
            <a:ext uri="{FF2B5EF4-FFF2-40B4-BE49-F238E27FC236}">
              <a16:creationId xmlns:a16="http://schemas.microsoft.com/office/drawing/2014/main" id="{21CCF35C-F99A-44B0-8BAA-F113379349B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8" name="Text 39">
          <a:extLst>
            <a:ext uri="{FF2B5EF4-FFF2-40B4-BE49-F238E27FC236}">
              <a16:creationId xmlns:a16="http://schemas.microsoft.com/office/drawing/2014/main" id="{40378E55-73D9-4BB5-A223-D31DBF65793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19" name="Text 40">
          <a:extLst>
            <a:ext uri="{FF2B5EF4-FFF2-40B4-BE49-F238E27FC236}">
              <a16:creationId xmlns:a16="http://schemas.microsoft.com/office/drawing/2014/main" id="{83DCF1DB-F72D-4268-A76D-CB85531D38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20" name="Text 41">
          <a:extLst>
            <a:ext uri="{FF2B5EF4-FFF2-40B4-BE49-F238E27FC236}">
              <a16:creationId xmlns:a16="http://schemas.microsoft.com/office/drawing/2014/main" id="{47947690-5B5A-4EB4-B19A-0B6B4EB605A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21" name="Text 42">
          <a:extLst>
            <a:ext uri="{FF2B5EF4-FFF2-40B4-BE49-F238E27FC236}">
              <a16:creationId xmlns:a16="http://schemas.microsoft.com/office/drawing/2014/main" id="{C5D73DF8-7DBB-4201-BC24-BE3B3CDCF6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2" name="Text 3">
          <a:extLst>
            <a:ext uri="{FF2B5EF4-FFF2-40B4-BE49-F238E27FC236}">
              <a16:creationId xmlns:a16="http://schemas.microsoft.com/office/drawing/2014/main" id="{515C705C-6E9E-4669-BD0F-D975DEB0919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3" name="Text 4">
          <a:extLst>
            <a:ext uri="{FF2B5EF4-FFF2-40B4-BE49-F238E27FC236}">
              <a16:creationId xmlns:a16="http://schemas.microsoft.com/office/drawing/2014/main" id="{D9311B03-DDD8-4F2A-B412-2853428E55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4" name="Text 5">
          <a:extLst>
            <a:ext uri="{FF2B5EF4-FFF2-40B4-BE49-F238E27FC236}">
              <a16:creationId xmlns:a16="http://schemas.microsoft.com/office/drawing/2014/main" id="{128BA57B-9D27-4231-B877-95DFB9E3F7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5" name="Text 6">
          <a:extLst>
            <a:ext uri="{FF2B5EF4-FFF2-40B4-BE49-F238E27FC236}">
              <a16:creationId xmlns:a16="http://schemas.microsoft.com/office/drawing/2014/main" id="{F5274EAE-BD44-48AD-A8FA-11D90467562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6" name="Text 7">
          <a:extLst>
            <a:ext uri="{FF2B5EF4-FFF2-40B4-BE49-F238E27FC236}">
              <a16:creationId xmlns:a16="http://schemas.microsoft.com/office/drawing/2014/main" id="{A02273D0-4A21-4BB7-A662-6A71DB18528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7" name="Text 8">
          <a:extLst>
            <a:ext uri="{FF2B5EF4-FFF2-40B4-BE49-F238E27FC236}">
              <a16:creationId xmlns:a16="http://schemas.microsoft.com/office/drawing/2014/main" id="{146CF888-2268-4AE3-BFFA-BF07D2DF9DB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8" name="Text 9">
          <a:extLst>
            <a:ext uri="{FF2B5EF4-FFF2-40B4-BE49-F238E27FC236}">
              <a16:creationId xmlns:a16="http://schemas.microsoft.com/office/drawing/2014/main" id="{AE3B51D8-5C75-401A-A1EF-EB13C7FF17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29" name="Text 10">
          <a:extLst>
            <a:ext uri="{FF2B5EF4-FFF2-40B4-BE49-F238E27FC236}">
              <a16:creationId xmlns:a16="http://schemas.microsoft.com/office/drawing/2014/main" id="{995B1528-D43E-4DEE-8C9F-0D45ED2D47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0" name="Text 11">
          <a:extLst>
            <a:ext uri="{FF2B5EF4-FFF2-40B4-BE49-F238E27FC236}">
              <a16:creationId xmlns:a16="http://schemas.microsoft.com/office/drawing/2014/main" id="{F43EDB60-2B2C-4EBB-BB21-F92EF5E35D3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1" name="Text 12">
          <a:extLst>
            <a:ext uri="{FF2B5EF4-FFF2-40B4-BE49-F238E27FC236}">
              <a16:creationId xmlns:a16="http://schemas.microsoft.com/office/drawing/2014/main" id="{0B5BB2FF-9456-4858-AC38-1FB5BEFC9F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2" name="Text 13">
          <a:extLst>
            <a:ext uri="{FF2B5EF4-FFF2-40B4-BE49-F238E27FC236}">
              <a16:creationId xmlns:a16="http://schemas.microsoft.com/office/drawing/2014/main" id="{F280FA67-2D66-4827-B4A2-5276EB303DF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3" name="Text 14">
          <a:extLst>
            <a:ext uri="{FF2B5EF4-FFF2-40B4-BE49-F238E27FC236}">
              <a16:creationId xmlns:a16="http://schemas.microsoft.com/office/drawing/2014/main" id="{A7B22BED-68E0-4A04-A5B2-FB5C4968FDE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4" name="Text 15">
          <a:extLst>
            <a:ext uri="{FF2B5EF4-FFF2-40B4-BE49-F238E27FC236}">
              <a16:creationId xmlns:a16="http://schemas.microsoft.com/office/drawing/2014/main" id="{08D64F10-F44D-4A86-A531-BC585A16BCA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5" name="Text 16">
          <a:extLst>
            <a:ext uri="{FF2B5EF4-FFF2-40B4-BE49-F238E27FC236}">
              <a16:creationId xmlns:a16="http://schemas.microsoft.com/office/drawing/2014/main" id="{5A1854F5-F9CD-48E3-A171-3CB20C9D0F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6" name="Text 17">
          <a:extLst>
            <a:ext uri="{FF2B5EF4-FFF2-40B4-BE49-F238E27FC236}">
              <a16:creationId xmlns:a16="http://schemas.microsoft.com/office/drawing/2014/main" id="{76248230-6642-4387-A26F-542B1E6CC7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7" name="Text 18">
          <a:extLst>
            <a:ext uri="{FF2B5EF4-FFF2-40B4-BE49-F238E27FC236}">
              <a16:creationId xmlns:a16="http://schemas.microsoft.com/office/drawing/2014/main" id="{62BE38D1-F111-4C75-8FD8-321CBB2C378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8" name="Text 19">
          <a:extLst>
            <a:ext uri="{FF2B5EF4-FFF2-40B4-BE49-F238E27FC236}">
              <a16:creationId xmlns:a16="http://schemas.microsoft.com/office/drawing/2014/main" id="{55643D1D-650E-4F85-B0DD-675122F297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39" name="Text 20">
          <a:extLst>
            <a:ext uri="{FF2B5EF4-FFF2-40B4-BE49-F238E27FC236}">
              <a16:creationId xmlns:a16="http://schemas.microsoft.com/office/drawing/2014/main" id="{54729661-E5FB-4064-B08F-7599DD575E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0" name="Text 21">
          <a:extLst>
            <a:ext uri="{FF2B5EF4-FFF2-40B4-BE49-F238E27FC236}">
              <a16:creationId xmlns:a16="http://schemas.microsoft.com/office/drawing/2014/main" id="{A61210B7-2783-4B22-83D3-F5524FA397E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1" name="Text 22">
          <a:extLst>
            <a:ext uri="{FF2B5EF4-FFF2-40B4-BE49-F238E27FC236}">
              <a16:creationId xmlns:a16="http://schemas.microsoft.com/office/drawing/2014/main" id="{4E097A1A-790C-4A2A-AE69-DCB97C41676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2" name="Text 23">
          <a:extLst>
            <a:ext uri="{FF2B5EF4-FFF2-40B4-BE49-F238E27FC236}">
              <a16:creationId xmlns:a16="http://schemas.microsoft.com/office/drawing/2014/main" id="{35F41D35-B8B6-46F6-9CF7-77F77DC8B66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3" name="Text 24">
          <a:extLst>
            <a:ext uri="{FF2B5EF4-FFF2-40B4-BE49-F238E27FC236}">
              <a16:creationId xmlns:a16="http://schemas.microsoft.com/office/drawing/2014/main" id="{682A99C1-4FA3-4D65-8195-838F4379B4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4" name="Text 25">
          <a:extLst>
            <a:ext uri="{FF2B5EF4-FFF2-40B4-BE49-F238E27FC236}">
              <a16:creationId xmlns:a16="http://schemas.microsoft.com/office/drawing/2014/main" id="{5E9CC128-8D4B-4EAD-918F-B0FA04C8DEE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5" name="Text 26">
          <a:extLst>
            <a:ext uri="{FF2B5EF4-FFF2-40B4-BE49-F238E27FC236}">
              <a16:creationId xmlns:a16="http://schemas.microsoft.com/office/drawing/2014/main" id="{54D67055-7D46-49F4-B927-4C31CC6A348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6" name="Text 27">
          <a:extLst>
            <a:ext uri="{FF2B5EF4-FFF2-40B4-BE49-F238E27FC236}">
              <a16:creationId xmlns:a16="http://schemas.microsoft.com/office/drawing/2014/main" id="{3EE7AC5C-DFA3-4419-955F-EAED8E7D3A3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7" name="Text 28">
          <a:extLst>
            <a:ext uri="{FF2B5EF4-FFF2-40B4-BE49-F238E27FC236}">
              <a16:creationId xmlns:a16="http://schemas.microsoft.com/office/drawing/2014/main" id="{46474716-4728-4B31-9178-B706BECCBD9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8" name="Text 29">
          <a:extLst>
            <a:ext uri="{FF2B5EF4-FFF2-40B4-BE49-F238E27FC236}">
              <a16:creationId xmlns:a16="http://schemas.microsoft.com/office/drawing/2014/main" id="{A6CC5B7E-E3BF-4441-B95D-72EDD6D5DA0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49" name="Text 30">
          <a:extLst>
            <a:ext uri="{FF2B5EF4-FFF2-40B4-BE49-F238E27FC236}">
              <a16:creationId xmlns:a16="http://schemas.microsoft.com/office/drawing/2014/main" id="{F87CD23C-44AE-470C-B23A-458616F571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0" name="Text 31">
          <a:extLst>
            <a:ext uri="{FF2B5EF4-FFF2-40B4-BE49-F238E27FC236}">
              <a16:creationId xmlns:a16="http://schemas.microsoft.com/office/drawing/2014/main" id="{3431759E-3D63-48C6-A369-F461F21555E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1" name="Text 32">
          <a:extLst>
            <a:ext uri="{FF2B5EF4-FFF2-40B4-BE49-F238E27FC236}">
              <a16:creationId xmlns:a16="http://schemas.microsoft.com/office/drawing/2014/main" id="{EB173E06-C4DD-4634-B095-2E20B7045C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2" name="Text 33">
          <a:extLst>
            <a:ext uri="{FF2B5EF4-FFF2-40B4-BE49-F238E27FC236}">
              <a16:creationId xmlns:a16="http://schemas.microsoft.com/office/drawing/2014/main" id="{3B8E5FAB-6052-4EFD-800D-7CB3D9BE29A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3" name="Text 34">
          <a:extLst>
            <a:ext uri="{FF2B5EF4-FFF2-40B4-BE49-F238E27FC236}">
              <a16:creationId xmlns:a16="http://schemas.microsoft.com/office/drawing/2014/main" id="{8CCED54D-8384-4337-8D52-7C64E2042D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4" name="Text 35">
          <a:extLst>
            <a:ext uri="{FF2B5EF4-FFF2-40B4-BE49-F238E27FC236}">
              <a16:creationId xmlns:a16="http://schemas.microsoft.com/office/drawing/2014/main" id="{06BFC6B0-4E83-4827-9824-4FD0D74B52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5" name="Text 36">
          <a:extLst>
            <a:ext uri="{FF2B5EF4-FFF2-40B4-BE49-F238E27FC236}">
              <a16:creationId xmlns:a16="http://schemas.microsoft.com/office/drawing/2014/main" id="{3CA7E330-49F5-4980-9DBB-3EEC994FC76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6" name="Text 37">
          <a:extLst>
            <a:ext uri="{FF2B5EF4-FFF2-40B4-BE49-F238E27FC236}">
              <a16:creationId xmlns:a16="http://schemas.microsoft.com/office/drawing/2014/main" id="{C741B45E-49AE-4B7A-B2E5-40E4933C430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7" name="Text 38">
          <a:extLst>
            <a:ext uri="{FF2B5EF4-FFF2-40B4-BE49-F238E27FC236}">
              <a16:creationId xmlns:a16="http://schemas.microsoft.com/office/drawing/2014/main" id="{5F9B2FD1-0C91-4F5A-BA16-9654C7CE2C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8" name="Text 39">
          <a:extLst>
            <a:ext uri="{FF2B5EF4-FFF2-40B4-BE49-F238E27FC236}">
              <a16:creationId xmlns:a16="http://schemas.microsoft.com/office/drawing/2014/main" id="{866DFE3B-5BFA-4B58-BB8A-5F8487AADA1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59" name="Text 40">
          <a:extLst>
            <a:ext uri="{FF2B5EF4-FFF2-40B4-BE49-F238E27FC236}">
              <a16:creationId xmlns:a16="http://schemas.microsoft.com/office/drawing/2014/main" id="{FC211FE4-9C9E-44C2-B508-2400428C46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60" name="Text 41">
          <a:extLst>
            <a:ext uri="{FF2B5EF4-FFF2-40B4-BE49-F238E27FC236}">
              <a16:creationId xmlns:a16="http://schemas.microsoft.com/office/drawing/2014/main" id="{04C835FE-F942-419C-841F-2F0C1D6853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90170</xdr:rowOff>
    </xdr:to>
    <xdr:sp macro="" textlink="">
      <xdr:nvSpPr>
        <xdr:cNvPr id="5561" name="Text 42">
          <a:extLst>
            <a:ext uri="{FF2B5EF4-FFF2-40B4-BE49-F238E27FC236}">
              <a16:creationId xmlns:a16="http://schemas.microsoft.com/office/drawing/2014/main" id="{E12CF26B-0456-4D1D-9B6B-8C2158545F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2" name="Text 1">
          <a:extLst>
            <a:ext uri="{FF2B5EF4-FFF2-40B4-BE49-F238E27FC236}">
              <a16:creationId xmlns:a16="http://schemas.microsoft.com/office/drawing/2014/main" id="{4EC8E90C-7763-46BE-8F98-24B6EA84237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3" name="Text 2">
          <a:extLst>
            <a:ext uri="{FF2B5EF4-FFF2-40B4-BE49-F238E27FC236}">
              <a16:creationId xmlns:a16="http://schemas.microsoft.com/office/drawing/2014/main" id="{155D5E78-2BAF-4344-B0B3-FC9A157AC73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4" name="Text 3">
          <a:extLst>
            <a:ext uri="{FF2B5EF4-FFF2-40B4-BE49-F238E27FC236}">
              <a16:creationId xmlns:a16="http://schemas.microsoft.com/office/drawing/2014/main" id="{314DAAFE-F8BD-4AA2-8931-D15283A5A5E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5" name="Text 4">
          <a:extLst>
            <a:ext uri="{FF2B5EF4-FFF2-40B4-BE49-F238E27FC236}">
              <a16:creationId xmlns:a16="http://schemas.microsoft.com/office/drawing/2014/main" id="{A4FFFA9B-C8DE-44B0-80DA-13EEE74C03C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6" name="Text 5">
          <a:extLst>
            <a:ext uri="{FF2B5EF4-FFF2-40B4-BE49-F238E27FC236}">
              <a16:creationId xmlns:a16="http://schemas.microsoft.com/office/drawing/2014/main" id="{67E3132F-E68A-43F8-94C6-7F983329AF4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7" name="Text 6">
          <a:extLst>
            <a:ext uri="{FF2B5EF4-FFF2-40B4-BE49-F238E27FC236}">
              <a16:creationId xmlns:a16="http://schemas.microsoft.com/office/drawing/2014/main" id="{406BCBE0-E4EB-4034-A637-760CCF55F59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8" name="Text 7">
          <a:extLst>
            <a:ext uri="{FF2B5EF4-FFF2-40B4-BE49-F238E27FC236}">
              <a16:creationId xmlns:a16="http://schemas.microsoft.com/office/drawing/2014/main" id="{126F2981-9F1C-4ECA-9738-647919A1B47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69" name="Text 8">
          <a:extLst>
            <a:ext uri="{FF2B5EF4-FFF2-40B4-BE49-F238E27FC236}">
              <a16:creationId xmlns:a16="http://schemas.microsoft.com/office/drawing/2014/main" id="{2175129B-5567-4126-9BEB-2E389BBD3CE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0" name="Text 9">
          <a:extLst>
            <a:ext uri="{FF2B5EF4-FFF2-40B4-BE49-F238E27FC236}">
              <a16:creationId xmlns:a16="http://schemas.microsoft.com/office/drawing/2014/main" id="{AFB2DFF7-314F-4E64-9E87-AE463AAE7E8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1" name="Text 10">
          <a:extLst>
            <a:ext uri="{FF2B5EF4-FFF2-40B4-BE49-F238E27FC236}">
              <a16:creationId xmlns:a16="http://schemas.microsoft.com/office/drawing/2014/main" id="{6B4F3D51-46FA-4871-ABE0-4AC62E72CE0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2" name="Text 11">
          <a:extLst>
            <a:ext uri="{FF2B5EF4-FFF2-40B4-BE49-F238E27FC236}">
              <a16:creationId xmlns:a16="http://schemas.microsoft.com/office/drawing/2014/main" id="{97A0E244-CB86-4608-BD37-FEB310615DA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3" name="Text 12">
          <a:extLst>
            <a:ext uri="{FF2B5EF4-FFF2-40B4-BE49-F238E27FC236}">
              <a16:creationId xmlns:a16="http://schemas.microsoft.com/office/drawing/2014/main" id="{1E17455B-D591-4B06-8858-50FA2C619A4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4" name="Text 13">
          <a:extLst>
            <a:ext uri="{FF2B5EF4-FFF2-40B4-BE49-F238E27FC236}">
              <a16:creationId xmlns:a16="http://schemas.microsoft.com/office/drawing/2014/main" id="{07DF4CA1-12D3-4F17-A221-C6FCF475A98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5" name="Text 14">
          <a:extLst>
            <a:ext uri="{FF2B5EF4-FFF2-40B4-BE49-F238E27FC236}">
              <a16:creationId xmlns:a16="http://schemas.microsoft.com/office/drawing/2014/main" id="{AD63BEA1-A073-4BC8-ADE5-F1F62D2AF74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6" name="Text 15">
          <a:extLst>
            <a:ext uri="{FF2B5EF4-FFF2-40B4-BE49-F238E27FC236}">
              <a16:creationId xmlns:a16="http://schemas.microsoft.com/office/drawing/2014/main" id="{759B1E6E-16A2-4B0A-B07E-D5ED672EA1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7" name="Text 16">
          <a:extLst>
            <a:ext uri="{FF2B5EF4-FFF2-40B4-BE49-F238E27FC236}">
              <a16:creationId xmlns:a16="http://schemas.microsoft.com/office/drawing/2014/main" id="{1A718A52-5C4A-4B82-973C-A3250348C66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8" name="Text 17">
          <a:extLst>
            <a:ext uri="{FF2B5EF4-FFF2-40B4-BE49-F238E27FC236}">
              <a16:creationId xmlns:a16="http://schemas.microsoft.com/office/drawing/2014/main" id="{3704343A-B863-471F-8F29-E0941D9F2DA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79" name="Text 18">
          <a:extLst>
            <a:ext uri="{FF2B5EF4-FFF2-40B4-BE49-F238E27FC236}">
              <a16:creationId xmlns:a16="http://schemas.microsoft.com/office/drawing/2014/main" id="{3C1160E6-FAE2-4343-A1CE-8E4939273B7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0" name="Text 19">
          <a:extLst>
            <a:ext uri="{FF2B5EF4-FFF2-40B4-BE49-F238E27FC236}">
              <a16:creationId xmlns:a16="http://schemas.microsoft.com/office/drawing/2014/main" id="{C338DA7B-C8CF-4613-8ACF-4B3F024FD6F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1" name="Text 20">
          <a:extLst>
            <a:ext uri="{FF2B5EF4-FFF2-40B4-BE49-F238E27FC236}">
              <a16:creationId xmlns:a16="http://schemas.microsoft.com/office/drawing/2014/main" id="{8976A9B8-63C4-4FD6-A7E8-42E9D062C78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2" name="Text 21">
          <a:extLst>
            <a:ext uri="{FF2B5EF4-FFF2-40B4-BE49-F238E27FC236}">
              <a16:creationId xmlns:a16="http://schemas.microsoft.com/office/drawing/2014/main" id="{969F5CAE-1BF9-4FE8-9B57-2B19DAFAD9A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3" name="Text 22">
          <a:extLst>
            <a:ext uri="{FF2B5EF4-FFF2-40B4-BE49-F238E27FC236}">
              <a16:creationId xmlns:a16="http://schemas.microsoft.com/office/drawing/2014/main" id="{B63C7934-0608-40F5-9526-7A4B776B9B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4" name="Text 23">
          <a:extLst>
            <a:ext uri="{FF2B5EF4-FFF2-40B4-BE49-F238E27FC236}">
              <a16:creationId xmlns:a16="http://schemas.microsoft.com/office/drawing/2014/main" id="{140F0972-490E-478D-9A59-A5B227FB8A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5" name="Text 24">
          <a:extLst>
            <a:ext uri="{FF2B5EF4-FFF2-40B4-BE49-F238E27FC236}">
              <a16:creationId xmlns:a16="http://schemas.microsoft.com/office/drawing/2014/main" id="{721A8B81-5AD6-4F8F-BA19-0C94248CCD6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6" name="Text 25">
          <a:extLst>
            <a:ext uri="{FF2B5EF4-FFF2-40B4-BE49-F238E27FC236}">
              <a16:creationId xmlns:a16="http://schemas.microsoft.com/office/drawing/2014/main" id="{76366EDF-5DB8-4303-A85F-586D622ECA8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7" name="Text 26">
          <a:extLst>
            <a:ext uri="{FF2B5EF4-FFF2-40B4-BE49-F238E27FC236}">
              <a16:creationId xmlns:a16="http://schemas.microsoft.com/office/drawing/2014/main" id="{79C0B9DA-84BB-4591-9D5F-49BA02F9821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8" name="Text 27">
          <a:extLst>
            <a:ext uri="{FF2B5EF4-FFF2-40B4-BE49-F238E27FC236}">
              <a16:creationId xmlns:a16="http://schemas.microsoft.com/office/drawing/2014/main" id="{944AD750-DDA9-4E2E-BC07-5CDB90B20BF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89" name="Text 28">
          <a:extLst>
            <a:ext uri="{FF2B5EF4-FFF2-40B4-BE49-F238E27FC236}">
              <a16:creationId xmlns:a16="http://schemas.microsoft.com/office/drawing/2014/main" id="{CC658FA5-7F23-4156-A0F9-DFF3BC16BF9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0" name="Text 29">
          <a:extLst>
            <a:ext uri="{FF2B5EF4-FFF2-40B4-BE49-F238E27FC236}">
              <a16:creationId xmlns:a16="http://schemas.microsoft.com/office/drawing/2014/main" id="{067DF5C0-5303-4EF7-A2F6-0BA69B2AA81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1" name="Text 30">
          <a:extLst>
            <a:ext uri="{FF2B5EF4-FFF2-40B4-BE49-F238E27FC236}">
              <a16:creationId xmlns:a16="http://schemas.microsoft.com/office/drawing/2014/main" id="{48A9FF65-A5E6-43F1-9EEE-75AAE6A334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2" name="Text 31">
          <a:extLst>
            <a:ext uri="{FF2B5EF4-FFF2-40B4-BE49-F238E27FC236}">
              <a16:creationId xmlns:a16="http://schemas.microsoft.com/office/drawing/2014/main" id="{9010A805-405F-4E69-8778-24E4CD52890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3" name="Text 32">
          <a:extLst>
            <a:ext uri="{FF2B5EF4-FFF2-40B4-BE49-F238E27FC236}">
              <a16:creationId xmlns:a16="http://schemas.microsoft.com/office/drawing/2014/main" id="{08CAFDE1-2CBA-4D4B-8862-67E2D8B31C0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4" name="Text 33">
          <a:extLst>
            <a:ext uri="{FF2B5EF4-FFF2-40B4-BE49-F238E27FC236}">
              <a16:creationId xmlns:a16="http://schemas.microsoft.com/office/drawing/2014/main" id="{F076C385-A467-40CD-877A-5EFEA57F112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5" name="Text 34">
          <a:extLst>
            <a:ext uri="{FF2B5EF4-FFF2-40B4-BE49-F238E27FC236}">
              <a16:creationId xmlns:a16="http://schemas.microsoft.com/office/drawing/2014/main" id="{B7264CF9-5060-4B6A-85E4-A97C3CCC448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6" name="Text 35">
          <a:extLst>
            <a:ext uri="{FF2B5EF4-FFF2-40B4-BE49-F238E27FC236}">
              <a16:creationId xmlns:a16="http://schemas.microsoft.com/office/drawing/2014/main" id="{0C5339B7-CCC7-446A-A5CB-74552F0A8DE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7" name="Text 36">
          <a:extLst>
            <a:ext uri="{FF2B5EF4-FFF2-40B4-BE49-F238E27FC236}">
              <a16:creationId xmlns:a16="http://schemas.microsoft.com/office/drawing/2014/main" id="{561F33B2-62CA-4912-A2F6-547387886A6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8" name="Text 37">
          <a:extLst>
            <a:ext uri="{FF2B5EF4-FFF2-40B4-BE49-F238E27FC236}">
              <a16:creationId xmlns:a16="http://schemas.microsoft.com/office/drawing/2014/main" id="{401ABD26-2CB6-4C55-A80F-DA335BA0F79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599" name="Text 38">
          <a:extLst>
            <a:ext uri="{FF2B5EF4-FFF2-40B4-BE49-F238E27FC236}">
              <a16:creationId xmlns:a16="http://schemas.microsoft.com/office/drawing/2014/main" id="{21795B61-2137-48A0-8EB4-273A53DAAE3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0" name="Text 39">
          <a:extLst>
            <a:ext uri="{FF2B5EF4-FFF2-40B4-BE49-F238E27FC236}">
              <a16:creationId xmlns:a16="http://schemas.microsoft.com/office/drawing/2014/main" id="{A7BA00AE-8324-4C5C-9BA1-D279106AFFA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1" name="Text 40">
          <a:extLst>
            <a:ext uri="{FF2B5EF4-FFF2-40B4-BE49-F238E27FC236}">
              <a16:creationId xmlns:a16="http://schemas.microsoft.com/office/drawing/2014/main" id="{B21BC394-A56D-446F-9C40-7C50104B5D2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2" name="Text 41">
          <a:extLst>
            <a:ext uri="{FF2B5EF4-FFF2-40B4-BE49-F238E27FC236}">
              <a16:creationId xmlns:a16="http://schemas.microsoft.com/office/drawing/2014/main" id="{3C38D2C0-C643-414C-8B0A-4A1CA905D0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3" name="Text 42">
          <a:extLst>
            <a:ext uri="{FF2B5EF4-FFF2-40B4-BE49-F238E27FC236}">
              <a16:creationId xmlns:a16="http://schemas.microsoft.com/office/drawing/2014/main" id="{3488A1A9-47D6-4505-A593-75C2F29F038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4" name="Text 1">
          <a:extLst>
            <a:ext uri="{FF2B5EF4-FFF2-40B4-BE49-F238E27FC236}">
              <a16:creationId xmlns:a16="http://schemas.microsoft.com/office/drawing/2014/main" id="{CF1F7089-7EAE-4207-83C5-A74D65EFDC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5" name="Text 2">
          <a:extLst>
            <a:ext uri="{FF2B5EF4-FFF2-40B4-BE49-F238E27FC236}">
              <a16:creationId xmlns:a16="http://schemas.microsoft.com/office/drawing/2014/main" id="{44890034-666B-471B-A2F8-996984DD638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6" name="Text 3">
          <a:extLst>
            <a:ext uri="{FF2B5EF4-FFF2-40B4-BE49-F238E27FC236}">
              <a16:creationId xmlns:a16="http://schemas.microsoft.com/office/drawing/2014/main" id="{BAA5579A-63C2-4AF7-90DD-42D2048C0A5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7" name="Text 4">
          <a:extLst>
            <a:ext uri="{FF2B5EF4-FFF2-40B4-BE49-F238E27FC236}">
              <a16:creationId xmlns:a16="http://schemas.microsoft.com/office/drawing/2014/main" id="{8BE6902E-8DFB-4E14-A279-CC18A6FFAE5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8" name="Text 5">
          <a:extLst>
            <a:ext uri="{FF2B5EF4-FFF2-40B4-BE49-F238E27FC236}">
              <a16:creationId xmlns:a16="http://schemas.microsoft.com/office/drawing/2014/main" id="{4C6BAA85-B6BC-4D97-B544-E29D884CFA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09" name="Text 6">
          <a:extLst>
            <a:ext uri="{FF2B5EF4-FFF2-40B4-BE49-F238E27FC236}">
              <a16:creationId xmlns:a16="http://schemas.microsoft.com/office/drawing/2014/main" id="{A7E5A844-BC3F-450A-A7E9-42BDDEA8F2F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0" name="Text 7">
          <a:extLst>
            <a:ext uri="{FF2B5EF4-FFF2-40B4-BE49-F238E27FC236}">
              <a16:creationId xmlns:a16="http://schemas.microsoft.com/office/drawing/2014/main" id="{6C783B10-7537-46EC-848B-1C74D719745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1" name="Text 8">
          <a:extLst>
            <a:ext uri="{FF2B5EF4-FFF2-40B4-BE49-F238E27FC236}">
              <a16:creationId xmlns:a16="http://schemas.microsoft.com/office/drawing/2014/main" id="{3942B919-6410-465F-A1DE-6657283BF37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2" name="Text 9">
          <a:extLst>
            <a:ext uri="{FF2B5EF4-FFF2-40B4-BE49-F238E27FC236}">
              <a16:creationId xmlns:a16="http://schemas.microsoft.com/office/drawing/2014/main" id="{9EA17CDF-08CA-4615-85B4-5A32433A71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3" name="Text 10">
          <a:extLst>
            <a:ext uri="{FF2B5EF4-FFF2-40B4-BE49-F238E27FC236}">
              <a16:creationId xmlns:a16="http://schemas.microsoft.com/office/drawing/2014/main" id="{A322ED27-B90E-41D3-9285-307B07FF160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4" name="Text 11">
          <a:extLst>
            <a:ext uri="{FF2B5EF4-FFF2-40B4-BE49-F238E27FC236}">
              <a16:creationId xmlns:a16="http://schemas.microsoft.com/office/drawing/2014/main" id="{1FB202E8-759C-4B94-87B6-C5E2A49AA6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5" name="Text 12">
          <a:extLst>
            <a:ext uri="{FF2B5EF4-FFF2-40B4-BE49-F238E27FC236}">
              <a16:creationId xmlns:a16="http://schemas.microsoft.com/office/drawing/2014/main" id="{EE89A118-E978-43AB-BB49-D35B0C9ACD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6" name="Text 13">
          <a:extLst>
            <a:ext uri="{FF2B5EF4-FFF2-40B4-BE49-F238E27FC236}">
              <a16:creationId xmlns:a16="http://schemas.microsoft.com/office/drawing/2014/main" id="{A012BDE5-F876-471B-9AF1-B7EE7A719B8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7" name="Text 14">
          <a:extLst>
            <a:ext uri="{FF2B5EF4-FFF2-40B4-BE49-F238E27FC236}">
              <a16:creationId xmlns:a16="http://schemas.microsoft.com/office/drawing/2014/main" id="{7A8D05A4-87CA-4AC5-905D-8FBD4AF582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8" name="Text 15">
          <a:extLst>
            <a:ext uri="{FF2B5EF4-FFF2-40B4-BE49-F238E27FC236}">
              <a16:creationId xmlns:a16="http://schemas.microsoft.com/office/drawing/2014/main" id="{A2D3CD35-5969-4751-8394-E3C49F5279F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19" name="Text 16">
          <a:extLst>
            <a:ext uri="{FF2B5EF4-FFF2-40B4-BE49-F238E27FC236}">
              <a16:creationId xmlns:a16="http://schemas.microsoft.com/office/drawing/2014/main" id="{E35CD8F8-FC1F-41DD-BCF0-6B609945A29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0" name="Text 17">
          <a:extLst>
            <a:ext uri="{FF2B5EF4-FFF2-40B4-BE49-F238E27FC236}">
              <a16:creationId xmlns:a16="http://schemas.microsoft.com/office/drawing/2014/main" id="{7A662628-D89E-4260-85C8-4890D96F556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1" name="Text 18">
          <a:extLst>
            <a:ext uri="{FF2B5EF4-FFF2-40B4-BE49-F238E27FC236}">
              <a16:creationId xmlns:a16="http://schemas.microsoft.com/office/drawing/2014/main" id="{F61431BF-72DD-4477-AD6F-CDD46A78F35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2" name="Text 19">
          <a:extLst>
            <a:ext uri="{FF2B5EF4-FFF2-40B4-BE49-F238E27FC236}">
              <a16:creationId xmlns:a16="http://schemas.microsoft.com/office/drawing/2014/main" id="{365D4966-99BF-438C-B298-EC37A9433C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3" name="Text 20">
          <a:extLst>
            <a:ext uri="{FF2B5EF4-FFF2-40B4-BE49-F238E27FC236}">
              <a16:creationId xmlns:a16="http://schemas.microsoft.com/office/drawing/2014/main" id="{18057E92-46EA-4EE5-891C-E4E9D1600A6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4" name="Text 21">
          <a:extLst>
            <a:ext uri="{FF2B5EF4-FFF2-40B4-BE49-F238E27FC236}">
              <a16:creationId xmlns:a16="http://schemas.microsoft.com/office/drawing/2014/main" id="{D457FB92-DAD8-49A2-9E10-A4C964846D4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5" name="Text 22">
          <a:extLst>
            <a:ext uri="{FF2B5EF4-FFF2-40B4-BE49-F238E27FC236}">
              <a16:creationId xmlns:a16="http://schemas.microsoft.com/office/drawing/2014/main" id="{DC071CEA-1892-4222-88CB-564E6594657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6" name="Text 23">
          <a:extLst>
            <a:ext uri="{FF2B5EF4-FFF2-40B4-BE49-F238E27FC236}">
              <a16:creationId xmlns:a16="http://schemas.microsoft.com/office/drawing/2014/main" id="{6198E446-AD8B-4340-9636-49EC1C95F31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7" name="Text 24">
          <a:extLst>
            <a:ext uri="{FF2B5EF4-FFF2-40B4-BE49-F238E27FC236}">
              <a16:creationId xmlns:a16="http://schemas.microsoft.com/office/drawing/2014/main" id="{8DEF2689-A462-4443-AC71-7DE4943DE5E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8" name="Text 25">
          <a:extLst>
            <a:ext uri="{FF2B5EF4-FFF2-40B4-BE49-F238E27FC236}">
              <a16:creationId xmlns:a16="http://schemas.microsoft.com/office/drawing/2014/main" id="{A4D78C20-8182-492C-8960-5EF59B243C5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29" name="Text 26">
          <a:extLst>
            <a:ext uri="{FF2B5EF4-FFF2-40B4-BE49-F238E27FC236}">
              <a16:creationId xmlns:a16="http://schemas.microsoft.com/office/drawing/2014/main" id="{5E1E660A-E6B6-4B8B-BF01-DF71E28A6ED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0" name="Text 27">
          <a:extLst>
            <a:ext uri="{FF2B5EF4-FFF2-40B4-BE49-F238E27FC236}">
              <a16:creationId xmlns:a16="http://schemas.microsoft.com/office/drawing/2014/main" id="{C4AE4C11-EDDE-41FC-B191-A68CC899400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1" name="Text 28">
          <a:extLst>
            <a:ext uri="{FF2B5EF4-FFF2-40B4-BE49-F238E27FC236}">
              <a16:creationId xmlns:a16="http://schemas.microsoft.com/office/drawing/2014/main" id="{678167A9-493E-4FBA-A9EA-9E5F84F8037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2" name="Text 29">
          <a:extLst>
            <a:ext uri="{FF2B5EF4-FFF2-40B4-BE49-F238E27FC236}">
              <a16:creationId xmlns:a16="http://schemas.microsoft.com/office/drawing/2014/main" id="{5ECDC02E-281C-4426-A4C8-FFE12231DCA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3" name="Text 30">
          <a:extLst>
            <a:ext uri="{FF2B5EF4-FFF2-40B4-BE49-F238E27FC236}">
              <a16:creationId xmlns:a16="http://schemas.microsoft.com/office/drawing/2014/main" id="{BF4133AA-770B-4506-AF75-701AA0922E9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4" name="Text 31">
          <a:extLst>
            <a:ext uri="{FF2B5EF4-FFF2-40B4-BE49-F238E27FC236}">
              <a16:creationId xmlns:a16="http://schemas.microsoft.com/office/drawing/2014/main" id="{94177ECD-8A95-493E-9339-F6C98986106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5" name="Text 32">
          <a:extLst>
            <a:ext uri="{FF2B5EF4-FFF2-40B4-BE49-F238E27FC236}">
              <a16:creationId xmlns:a16="http://schemas.microsoft.com/office/drawing/2014/main" id="{B886DB29-0094-4A90-9598-FB1037FFB2E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6" name="Text 33">
          <a:extLst>
            <a:ext uri="{FF2B5EF4-FFF2-40B4-BE49-F238E27FC236}">
              <a16:creationId xmlns:a16="http://schemas.microsoft.com/office/drawing/2014/main" id="{00B4FBE1-E2C3-4EDB-8624-27BA9C6AB17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7" name="Text 34">
          <a:extLst>
            <a:ext uri="{FF2B5EF4-FFF2-40B4-BE49-F238E27FC236}">
              <a16:creationId xmlns:a16="http://schemas.microsoft.com/office/drawing/2014/main" id="{FEB4188F-AA19-4449-8D20-D54770681D0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8" name="Text 35">
          <a:extLst>
            <a:ext uri="{FF2B5EF4-FFF2-40B4-BE49-F238E27FC236}">
              <a16:creationId xmlns:a16="http://schemas.microsoft.com/office/drawing/2014/main" id="{06F8E8A7-E8D6-4EE1-9334-0BEDAA16E2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39" name="Text 36">
          <a:extLst>
            <a:ext uri="{FF2B5EF4-FFF2-40B4-BE49-F238E27FC236}">
              <a16:creationId xmlns:a16="http://schemas.microsoft.com/office/drawing/2014/main" id="{AFE5448B-E038-4036-8DDF-3B7B50FD605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0" name="Text 37">
          <a:extLst>
            <a:ext uri="{FF2B5EF4-FFF2-40B4-BE49-F238E27FC236}">
              <a16:creationId xmlns:a16="http://schemas.microsoft.com/office/drawing/2014/main" id="{30919B79-DBD2-4B53-B421-642556F984E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1" name="Text 38">
          <a:extLst>
            <a:ext uri="{FF2B5EF4-FFF2-40B4-BE49-F238E27FC236}">
              <a16:creationId xmlns:a16="http://schemas.microsoft.com/office/drawing/2014/main" id="{0A5F9DF4-A01D-4518-AE12-5BCD3BB27F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2" name="Text 39">
          <a:extLst>
            <a:ext uri="{FF2B5EF4-FFF2-40B4-BE49-F238E27FC236}">
              <a16:creationId xmlns:a16="http://schemas.microsoft.com/office/drawing/2014/main" id="{CFC926B7-413B-4789-A59F-5099DB4B0D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3" name="Text 40">
          <a:extLst>
            <a:ext uri="{FF2B5EF4-FFF2-40B4-BE49-F238E27FC236}">
              <a16:creationId xmlns:a16="http://schemas.microsoft.com/office/drawing/2014/main" id="{4A2788F1-F68A-4B54-A282-3B6319E35B6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4" name="Text 41">
          <a:extLst>
            <a:ext uri="{FF2B5EF4-FFF2-40B4-BE49-F238E27FC236}">
              <a16:creationId xmlns:a16="http://schemas.microsoft.com/office/drawing/2014/main" id="{820E4827-7078-4843-BF44-3859E77E491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5" name="Text 42">
          <a:extLst>
            <a:ext uri="{FF2B5EF4-FFF2-40B4-BE49-F238E27FC236}">
              <a16:creationId xmlns:a16="http://schemas.microsoft.com/office/drawing/2014/main" id="{423175C7-83E4-4B49-81A9-45D859C8F11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6" name="Text 1">
          <a:extLst>
            <a:ext uri="{FF2B5EF4-FFF2-40B4-BE49-F238E27FC236}">
              <a16:creationId xmlns:a16="http://schemas.microsoft.com/office/drawing/2014/main" id="{E051C312-C470-44F9-8823-CAF04F1751A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7" name="Text 2">
          <a:extLst>
            <a:ext uri="{FF2B5EF4-FFF2-40B4-BE49-F238E27FC236}">
              <a16:creationId xmlns:a16="http://schemas.microsoft.com/office/drawing/2014/main" id="{AE6C8FE2-8CF7-46C2-9264-DD8B3840FE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8" name="Text 3">
          <a:extLst>
            <a:ext uri="{FF2B5EF4-FFF2-40B4-BE49-F238E27FC236}">
              <a16:creationId xmlns:a16="http://schemas.microsoft.com/office/drawing/2014/main" id="{36D0A1C9-B52A-48EB-BC0C-56A694CF064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49" name="Text 4">
          <a:extLst>
            <a:ext uri="{FF2B5EF4-FFF2-40B4-BE49-F238E27FC236}">
              <a16:creationId xmlns:a16="http://schemas.microsoft.com/office/drawing/2014/main" id="{66D4F394-EFE0-4C70-B6B9-9C2EBBEC2B2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0" name="Text 5">
          <a:extLst>
            <a:ext uri="{FF2B5EF4-FFF2-40B4-BE49-F238E27FC236}">
              <a16:creationId xmlns:a16="http://schemas.microsoft.com/office/drawing/2014/main" id="{6C65A25C-7E38-43C7-A838-42B0A7EF046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1" name="Text 6">
          <a:extLst>
            <a:ext uri="{FF2B5EF4-FFF2-40B4-BE49-F238E27FC236}">
              <a16:creationId xmlns:a16="http://schemas.microsoft.com/office/drawing/2014/main" id="{8461B0DA-CA54-43CE-A449-16044FAE652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2" name="Text 7">
          <a:extLst>
            <a:ext uri="{FF2B5EF4-FFF2-40B4-BE49-F238E27FC236}">
              <a16:creationId xmlns:a16="http://schemas.microsoft.com/office/drawing/2014/main" id="{41C0E6D3-F0E5-48D0-A531-0BCB3F9B0CB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3" name="Text 8">
          <a:extLst>
            <a:ext uri="{FF2B5EF4-FFF2-40B4-BE49-F238E27FC236}">
              <a16:creationId xmlns:a16="http://schemas.microsoft.com/office/drawing/2014/main" id="{DA981E6C-4D66-4C64-BE16-78C3F1165B1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4" name="Text 9">
          <a:extLst>
            <a:ext uri="{FF2B5EF4-FFF2-40B4-BE49-F238E27FC236}">
              <a16:creationId xmlns:a16="http://schemas.microsoft.com/office/drawing/2014/main" id="{4E176762-6921-4E5F-AF48-8FEDA54B22E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5" name="Text 10">
          <a:extLst>
            <a:ext uri="{FF2B5EF4-FFF2-40B4-BE49-F238E27FC236}">
              <a16:creationId xmlns:a16="http://schemas.microsoft.com/office/drawing/2014/main" id="{9FB420E0-1043-4C5B-8948-DA0D67548CF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6" name="Text 11">
          <a:extLst>
            <a:ext uri="{FF2B5EF4-FFF2-40B4-BE49-F238E27FC236}">
              <a16:creationId xmlns:a16="http://schemas.microsoft.com/office/drawing/2014/main" id="{19E7768C-E3EC-43F5-9DC1-678D575FEDD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7" name="Text 12">
          <a:extLst>
            <a:ext uri="{FF2B5EF4-FFF2-40B4-BE49-F238E27FC236}">
              <a16:creationId xmlns:a16="http://schemas.microsoft.com/office/drawing/2014/main" id="{CE26FDF3-21B2-4968-9CCD-425B9B962B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8" name="Text 13">
          <a:extLst>
            <a:ext uri="{FF2B5EF4-FFF2-40B4-BE49-F238E27FC236}">
              <a16:creationId xmlns:a16="http://schemas.microsoft.com/office/drawing/2014/main" id="{C696833E-4790-43C5-94FD-C22FBB30C44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59" name="Text 14">
          <a:extLst>
            <a:ext uri="{FF2B5EF4-FFF2-40B4-BE49-F238E27FC236}">
              <a16:creationId xmlns:a16="http://schemas.microsoft.com/office/drawing/2014/main" id="{357A8E9F-54E9-4097-8A8D-45096C9A22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0" name="Text 15">
          <a:extLst>
            <a:ext uri="{FF2B5EF4-FFF2-40B4-BE49-F238E27FC236}">
              <a16:creationId xmlns:a16="http://schemas.microsoft.com/office/drawing/2014/main" id="{B54A4542-4B0A-4C1F-8FA5-C3D65468D7B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1" name="Text 16">
          <a:extLst>
            <a:ext uri="{FF2B5EF4-FFF2-40B4-BE49-F238E27FC236}">
              <a16:creationId xmlns:a16="http://schemas.microsoft.com/office/drawing/2014/main" id="{3F65A050-D17A-4742-A550-D4ED420F492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2" name="Text 17">
          <a:extLst>
            <a:ext uri="{FF2B5EF4-FFF2-40B4-BE49-F238E27FC236}">
              <a16:creationId xmlns:a16="http://schemas.microsoft.com/office/drawing/2014/main" id="{707A3361-416C-4EA2-A19E-583DD48B908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3" name="Text 18">
          <a:extLst>
            <a:ext uri="{FF2B5EF4-FFF2-40B4-BE49-F238E27FC236}">
              <a16:creationId xmlns:a16="http://schemas.microsoft.com/office/drawing/2014/main" id="{21BC4D02-D8E6-4B26-8192-78496F7C8AE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4" name="Text 19">
          <a:extLst>
            <a:ext uri="{FF2B5EF4-FFF2-40B4-BE49-F238E27FC236}">
              <a16:creationId xmlns:a16="http://schemas.microsoft.com/office/drawing/2014/main" id="{AF2EB29E-B368-452A-AD78-CB05EE3AB9D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5" name="Text 20">
          <a:extLst>
            <a:ext uri="{FF2B5EF4-FFF2-40B4-BE49-F238E27FC236}">
              <a16:creationId xmlns:a16="http://schemas.microsoft.com/office/drawing/2014/main" id="{721A2EAA-6BEF-44DF-9D9C-2A4B3B422A9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6" name="Text 21">
          <a:extLst>
            <a:ext uri="{FF2B5EF4-FFF2-40B4-BE49-F238E27FC236}">
              <a16:creationId xmlns:a16="http://schemas.microsoft.com/office/drawing/2014/main" id="{E1ED19A8-9D30-4FD8-AB02-A1C496B97CA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7" name="Text 22">
          <a:extLst>
            <a:ext uri="{FF2B5EF4-FFF2-40B4-BE49-F238E27FC236}">
              <a16:creationId xmlns:a16="http://schemas.microsoft.com/office/drawing/2014/main" id="{FEA2515D-B3E6-4F7C-A685-089222D745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8" name="Text 23">
          <a:extLst>
            <a:ext uri="{FF2B5EF4-FFF2-40B4-BE49-F238E27FC236}">
              <a16:creationId xmlns:a16="http://schemas.microsoft.com/office/drawing/2014/main" id="{207D5DB6-5487-47AD-9605-6C95C32511D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69" name="Text 24">
          <a:extLst>
            <a:ext uri="{FF2B5EF4-FFF2-40B4-BE49-F238E27FC236}">
              <a16:creationId xmlns:a16="http://schemas.microsoft.com/office/drawing/2014/main" id="{C92E2A53-1D2F-4376-A3AE-D5C9CECCCEC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0" name="Text 25">
          <a:extLst>
            <a:ext uri="{FF2B5EF4-FFF2-40B4-BE49-F238E27FC236}">
              <a16:creationId xmlns:a16="http://schemas.microsoft.com/office/drawing/2014/main" id="{3AFE8734-BDB9-4949-9131-45647EAB9F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1" name="Text 26">
          <a:extLst>
            <a:ext uri="{FF2B5EF4-FFF2-40B4-BE49-F238E27FC236}">
              <a16:creationId xmlns:a16="http://schemas.microsoft.com/office/drawing/2014/main" id="{ABF4798B-B417-42F2-B3DC-17463DA3A8C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2" name="Text 27">
          <a:extLst>
            <a:ext uri="{FF2B5EF4-FFF2-40B4-BE49-F238E27FC236}">
              <a16:creationId xmlns:a16="http://schemas.microsoft.com/office/drawing/2014/main" id="{0B334792-1609-490E-BFD4-05A73EE6426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3" name="Text 28">
          <a:extLst>
            <a:ext uri="{FF2B5EF4-FFF2-40B4-BE49-F238E27FC236}">
              <a16:creationId xmlns:a16="http://schemas.microsoft.com/office/drawing/2014/main" id="{C4BEC564-7313-47DB-B756-8C4C8E55BAA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4" name="Text 29">
          <a:extLst>
            <a:ext uri="{FF2B5EF4-FFF2-40B4-BE49-F238E27FC236}">
              <a16:creationId xmlns:a16="http://schemas.microsoft.com/office/drawing/2014/main" id="{2FE375DF-8E33-4E75-949A-EF1752FFDAD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5" name="Text 30">
          <a:extLst>
            <a:ext uri="{FF2B5EF4-FFF2-40B4-BE49-F238E27FC236}">
              <a16:creationId xmlns:a16="http://schemas.microsoft.com/office/drawing/2014/main" id="{1C52B9D6-6471-493E-B348-792E819FCF5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6" name="Text 31">
          <a:extLst>
            <a:ext uri="{FF2B5EF4-FFF2-40B4-BE49-F238E27FC236}">
              <a16:creationId xmlns:a16="http://schemas.microsoft.com/office/drawing/2014/main" id="{F03718B1-7834-4B62-A3B9-40B44790694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7" name="Text 32">
          <a:extLst>
            <a:ext uri="{FF2B5EF4-FFF2-40B4-BE49-F238E27FC236}">
              <a16:creationId xmlns:a16="http://schemas.microsoft.com/office/drawing/2014/main" id="{50C8334B-957A-4797-BA8B-FBCBEA46F4A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8" name="Text 33">
          <a:extLst>
            <a:ext uri="{FF2B5EF4-FFF2-40B4-BE49-F238E27FC236}">
              <a16:creationId xmlns:a16="http://schemas.microsoft.com/office/drawing/2014/main" id="{0E54DD3E-4B0A-46B5-8F3F-A642B5B342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79" name="Text 34">
          <a:extLst>
            <a:ext uri="{FF2B5EF4-FFF2-40B4-BE49-F238E27FC236}">
              <a16:creationId xmlns:a16="http://schemas.microsoft.com/office/drawing/2014/main" id="{91BCB697-D273-4C21-B413-CA823819B4A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0" name="Text 35">
          <a:extLst>
            <a:ext uri="{FF2B5EF4-FFF2-40B4-BE49-F238E27FC236}">
              <a16:creationId xmlns:a16="http://schemas.microsoft.com/office/drawing/2014/main" id="{237A8D95-43C1-4D19-830D-A817BA7E03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1" name="Text 36">
          <a:extLst>
            <a:ext uri="{FF2B5EF4-FFF2-40B4-BE49-F238E27FC236}">
              <a16:creationId xmlns:a16="http://schemas.microsoft.com/office/drawing/2014/main" id="{52A778AF-B86C-471A-9C17-863AD14F97A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2" name="Text 37">
          <a:extLst>
            <a:ext uri="{FF2B5EF4-FFF2-40B4-BE49-F238E27FC236}">
              <a16:creationId xmlns:a16="http://schemas.microsoft.com/office/drawing/2014/main" id="{B99D6C78-F420-4EBC-BBF7-494E81464C7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3" name="Text 38">
          <a:extLst>
            <a:ext uri="{FF2B5EF4-FFF2-40B4-BE49-F238E27FC236}">
              <a16:creationId xmlns:a16="http://schemas.microsoft.com/office/drawing/2014/main" id="{5AA0442D-6F69-46C1-BD38-3FC9013FB6C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4" name="Text 39">
          <a:extLst>
            <a:ext uri="{FF2B5EF4-FFF2-40B4-BE49-F238E27FC236}">
              <a16:creationId xmlns:a16="http://schemas.microsoft.com/office/drawing/2014/main" id="{D08B3E73-36C1-403E-8BC9-44593C3400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5" name="Text 40">
          <a:extLst>
            <a:ext uri="{FF2B5EF4-FFF2-40B4-BE49-F238E27FC236}">
              <a16:creationId xmlns:a16="http://schemas.microsoft.com/office/drawing/2014/main" id="{8931E0D6-ADB7-4CDD-9DC9-5903978F8C7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6" name="Text 41">
          <a:extLst>
            <a:ext uri="{FF2B5EF4-FFF2-40B4-BE49-F238E27FC236}">
              <a16:creationId xmlns:a16="http://schemas.microsoft.com/office/drawing/2014/main" id="{0055B186-0AD0-4E54-B03A-67C8DA1A10D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7" name="Text 42">
          <a:extLst>
            <a:ext uri="{FF2B5EF4-FFF2-40B4-BE49-F238E27FC236}">
              <a16:creationId xmlns:a16="http://schemas.microsoft.com/office/drawing/2014/main" id="{1BA4D84D-C8FA-484A-AA53-ECCC50072D2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8" name="Text 1">
          <a:extLst>
            <a:ext uri="{FF2B5EF4-FFF2-40B4-BE49-F238E27FC236}">
              <a16:creationId xmlns:a16="http://schemas.microsoft.com/office/drawing/2014/main" id="{D0A7A4AA-E5D5-43E3-A20C-5A68D72EE33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89" name="Text 2">
          <a:extLst>
            <a:ext uri="{FF2B5EF4-FFF2-40B4-BE49-F238E27FC236}">
              <a16:creationId xmlns:a16="http://schemas.microsoft.com/office/drawing/2014/main" id="{895C40DE-8C99-4666-9952-9A447D466A6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0" name="Text 3">
          <a:extLst>
            <a:ext uri="{FF2B5EF4-FFF2-40B4-BE49-F238E27FC236}">
              <a16:creationId xmlns:a16="http://schemas.microsoft.com/office/drawing/2014/main" id="{7C879374-FBAA-4CC6-B632-6E151086E19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1" name="Text 4">
          <a:extLst>
            <a:ext uri="{FF2B5EF4-FFF2-40B4-BE49-F238E27FC236}">
              <a16:creationId xmlns:a16="http://schemas.microsoft.com/office/drawing/2014/main" id="{614BDBD5-D32A-4B1B-BFA0-E6E8C6E9223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2" name="Text 5">
          <a:extLst>
            <a:ext uri="{FF2B5EF4-FFF2-40B4-BE49-F238E27FC236}">
              <a16:creationId xmlns:a16="http://schemas.microsoft.com/office/drawing/2014/main" id="{C6D2DEA7-C33F-446F-A0A4-38AB3625B8B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3" name="Text 6">
          <a:extLst>
            <a:ext uri="{FF2B5EF4-FFF2-40B4-BE49-F238E27FC236}">
              <a16:creationId xmlns:a16="http://schemas.microsoft.com/office/drawing/2014/main" id="{58AC7656-0EC0-40D4-96CE-0357077B3CB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4" name="Text 7">
          <a:extLst>
            <a:ext uri="{FF2B5EF4-FFF2-40B4-BE49-F238E27FC236}">
              <a16:creationId xmlns:a16="http://schemas.microsoft.com/office/drawing/2014/main" id="{00AFAC9E-A358-4C14-BFD8-1189CBD21A2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5" name="Text 8">
          <a:extLst>
            <a:ext uri="{FF2B5EF4-FFF2-40B4-BE49-F238E27FC236}">
              <a16:creationId xmlns:a16="http://schemas.microsoft.com/office/drawing/2014/main" id="{CD98D73D-B45D-4AE5-A920-AF0ACE5CB09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6" name="Text 9">
          <a:extLst>
            <a:ext uri="{FF2B5EF4-FFF2-40B4-BE49-F238E27FC236}">
              <a16:creationId xmlns:a16="http://schemas.microsoft.com/office/drawing/2014/main" id="{33982AF1-0E47-4AC0-8D6D-427C65F4939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7" name="Text 10">
          <a:extLst>
            <a:ext uri="{FF2B5EF4-FFF2-40B4-BE49-F238E27FC236}">
              <a16:creationId xmlns:a16="http://schemas.microsoft.com/office/drawing/2014/main" id="{B7DF14F6-8E92-47D0-9758-AF00965010A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8" name="Text 11">
          <a:extLst>
            <a:ext uri="{FF2B5EF4-FFF2-40B4-BE49-F238E27FC236}">
              <a16:creationId xmlns:a16="http://schemas.microsoft.com/office/drawing/2014/main" id="{F8BC5CDC-75CC-40BA-A2CF-3532B36C439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699" name="Text 12">
          <a:extLst>
            <a:ext uri="{FF2B5EF4-FFF2-40B4-BE49-F238E27FC236}">
              <a16:creationId xmlns:a16="http://schemas.microsoft.com/office/drawing/2014/main" id="{59951B30-BA75-459D-AE42-9419CB1A1F3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0" name="Text 13">
          <a:extLst>
            <a:ext uri="{FF2B5EF4-FFF2-40B4-BE49-F238E27FC236}">
              <a16:creationId xmlns:a16="http://schemas.microsoft.com/office/drawing/2014/main" id="{C74E6522-9CF8-4883-976B-DDCA3272056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1" name="Text 14">
          <a:extLst>
            <a:ext uri="{FF2B5EF4-FFF2-40B4-BE49-F238E27FC236}">
              <a16:creationId xmlns:a16="http://schemas.microsoft.com/office/drawing/2014/main" id="{CAC72D30-0261-47CC-B36B-FD0CED8C283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2" name="Text 15">
          <a:extLst>
            <a:ext uri="{FF2B5EF4-FFF2-40B4-BE49-F238E27FC236}">
              <a16:creationId xmlns:a16="http://schemas.microsoft.com/office/drawing/2014/main" id="{11CBFC55-1DD3-4F7D-BBA2-898F7DD505C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3" name="Text 16">
          <a:extLst>
            <a:ext uri="{FF2B5EF4-FFF2-40B4-BE49-F238E27FC236}">
              <a16:creationId xmlns:a16="http://schemas.microsoft.com/office/drawing/2014/main" id="{49E80415-9963-412C-8E03-3A834D2E654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4" name="Text 17">
          <a:extLst>
            <a:ext uri="{FF2B5EF4-FFF2-40B4-BE49-F238E27FC236}">
              <a16:creationId xmlns:a16="http://schemas.microsoft.com/office/drawing/2014/main" id="{956CDCC9-9552-4C91-B979-8C20C721D15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5" name="Text 18">
          <a:extLst>
            <a:ext uri="{FF2B5EF4-FFF2-40B4-BE49-F238E27FC236}">
              <a16:creationId xmlns:a16="http://schemas.microsoft.com/office/drawing/2014/main" id="{F91197EF-8E39-455C-8649-B7DFBDBB76B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6" name="Text 19">
          <a:extLst>
            <a:ext uri="{FF2B5EF4-FFF2-40B4-BE49-F238E27FC236}">
              <a16:creationId xmlns:a16="http://schemas.microsoft.com/office/drawing/2014/main" id="{337985FC-D6C1-4B6A-B6ED-E23E2AFAF76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7" name="Text 20">
          <a:extLst>
            <a:ext uri="{FF2B5EF4-FFF2-40B4-BE49-F238E27FC236}">
              <a16:creationId xmlns:a16="http://schemas.microsoft.com/office/drawing/2014/main" id="{CC235D6D-C8EE-4FDA-AD4D-EC4C28C269E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8" name="Text 21">
          <a:extLst>
            <a:ext uri="{FF2B5EF4-FFF2-40B4-BE49-F238E27FC236}">
              <a16:creationId xmlns:a16="http://schemas.microsoft.com/office/drawing/2014/main" id="{F5667DDD-2AD0-429E-92C3-B04AA6F1E0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09" name="Text 22">
          <a:extLst>
            <a:ext uri="{FF2B5EF4-FFF2-40B4-BE49-F238E27FC236}">
              <a16:creationId xmlns:a16="http://schemas.microsoft.com/office/drawing/2014/main" id="{C531C4D0-9DDE-4E4A-B634-091069D249E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0" name="Text 23">
          <a:extLst>
            <a:ext uri="{FF2B5EF4-FFF2-40B4-BE49-F238E27FC236}">
              <a16:creationId xmlns:a16="http://schemas.microsoft.com/office/drawing/2014/main" id="{1AE390D0-D005-4764-8EA3-5D4C011691D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1" name="Text 24">
          <a:extLst>
            <a:ext uri="{FF2B5EF4-FFF2-40B4-BE49-F238E27FC236}">
              <a16:creationId xmlns:a16="http://schemas.microsoft.com/office/drawing/2014/main" id="{B2A93117-ABE0-440D-B4EC-57BBA901CC9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2" name="Text 25">
          <a:extLst>
            <a:ext uri="{FF2B5EF4-FFF2-40B4-BE49-F238E27FC236}">
              <a16:creationId xmlns:a16="http://schemas.microsoft.com/office/drawing/2014/main" id="{285CB76B-F2AC-4F4C-890D-F67D7F1AB3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3" name="Text 26">
          <a:extLst>
            <a:ext uri="{FF2B5EF4-FFF2-40B4-BE49-F238E27FC236}">
              <a16:creationId xmlns:a16="http://schemas.microsoft.com/office/drawing/2014/main" id="{50E89D67-EE3E-4991-97E4-990B09BDC43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4" name="Text 27">
          <a:extLst>
            <a:ext uri="{FF2B5EF4-FFF2-40B4-BE49-F238E27FC236}">
              <a16:creationId xmlns:a16="http://schemas.microsoft.com/office/drawing/2014/main" id="{BFD290C2-1862-4B92-9363-9FA91F26B51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5" name="Text 28">
          <a:extLst>
            <a:ext uri="{FF2B5EF4-FFF2-40B4-BE49-F238E27FC236}">
              <a16:creationId xmlns:a16="http://schemas.microsoft.com/office/drawing/2014/main" id="{A08C242D-7824-4C9D-A966-238556D387D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6" name="Text 29">
          <a:extLst>
            <a:ext uri="{FF2B5EF4-FFF2-40B4-BE49-F238E27FC236}">
              <a16:creationId xmlns:a16="http://schemas.microsoft.com/office/drawing/2014/main" id="{7FDCF501-C3C2-4184-A8FF-4533C390EAB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7" name="Text 30">
          <a:extLst>
            <a:ext uri="{FF2B5EF4-FFF2-40B4-BE49-F238E27FC236}">
              <a16:creationId xmlns:a16="http://schemas.microsoft.com/office/drawing/2014/main" id="{98E732C0-5450-4B2A-AC09-ECB5C5D7DCB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8" name="Text 31">
          <a:extLst>
            <a:ext uri="{FF2B5EF4-FFF2-40B4-BE49-F238E27FC236}">
              <a16:creationId xmlns:a16="http://schemas.microsoft.com/office/drawing/2014/main" id="{8266A014-8EB5-4C9F-8B26-2ABCBAED120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19" name="Text 32">
          <a:extLst>
            <a:ext uri="{FF2B5EF4-FFF2-40B4-BE49-F238E27FC236}">
              <a16:creationId xmlns:a16="http://schemas.microsoft.com/office/drawing/2014/main" id="{D9D0ECC8-FF96-41D2-8B96-53ED6280F30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0" name="Text 33">
          <a:extLst>
            <a:ext uri="{FF2B5EF4-FFF2-40B4-BE49-F238E27FC236}">
              <a16:creationId xmlns:a16="http://schemas.microsoft.com/office/drawing/2014/main" id="{131DCF07-D6B8-4528-B500-1EED699D18D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1" name="Text 34">
          <a:extLst>
            <a:ext uri="{FF2B5EF4-FFF2-40B4-BE49-F238E27FC236}">
              <a16:creationId xmlns:a16="http://schemas.microsoft.com/office/drawing/2014/main" id="{C2F535BA-B50A-4886-9F65-9FE1FAAD3F2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2" name="Text 35">
          <a:extLst>
            <a:ext uri="{FF2B5EF4-FFF2-40B4-BE49-F238E27FC236}">
              <a16:creationId xmlns:a16="http://schemas.microsoft.com/office/drawing/2014/main" id="{CA071A0A-C3D6-4975-B5A0-2C321C177C7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3" name="Text 36">
          <a:extLst>
            <a:ext uri="{FF2B5EF4-FFF2-40B4-BE49-F238E27FC236}">
              <a16:creationId xmlns:a16="http://schemas.microsoft.com/office/drawing/2014/main" id="{C97C1BBC-352E-4D20-B441-933D0BAA194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4" name="Text 37">
          <a:extLst>
            <a:ext uri="{FF2B5EF4-FFF2-40B4-BE49-F238E27FC236}">
              <a16:creationId xmlns:a16="http://schemas.microsoft.com/office/drawing/2014/main" id="{D83F6EBB-8207-4004-873D-8AE9840EEDB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5" name="Text 38">
          <a:extLst>
            <a:ext uri="{FF2B5EF4-FFF2-40B4-BE49-F238E27FC236}">
              <a16:creationId xmlns:a16="http://schemas.microsoft.com/office/drawing/2014/main" id="{CD434A2F-98EC-4834-8AC7-B21FFCEE90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6" name="Text 39">
          <a:extLst>
            <a:ext uri="{FF2B5EF4-FFF2-40B4-BE49-F238E27FC236}">
              <a16:creationId xmlns:a16="http://schemas.microsoft.com/office/drawing/2014/main" id="{1A0D8294-4C49-4BB5-B65C-15B0A58E089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7" name="Text 40">
          <a:extLst>
            <a:ext uri="{FF2B5EF4-FFF2-40B4-BE49-F238E27FC236}">
              <a16:creationId xmlns:a16="http://schemas.microsoft.com/office/drawing/2014/main" id="{68CEDBCA-9FF8-4A7A-AE04-12187579AA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8" name="Text 41">
          <a:extLst>
            <a:ext uri="{FF2B5EF4-FFF2-40B4-BE49-F238E27FC236}">
              <a16:creationId xmlns:a16="http://schemas.microsoft.com/office/drawing/2014/main" id="{1347C11F-FF77-425B-A450-DFA30F8A942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29" name="Text 42">
          <a:extLst>
            <a:ext uri="{FF2B5EF4-FFF2-40B4-BE49-F238E27FC236}">
              <a16:creationId xmlns:a16="http://schemas.microsoft.com/office/drawing/2014/main" id="{BA67ACD1-CB69-4BE4-8613-DFA78D5FFFF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0" name="Text 1">
          <a:extLst>
            <a:ext uri="{FF2B5EF4-FFF2-40B4-BE49-F238E27FC236}">
              <a16:creationId xmlns:a16="http://schemas.microsoft.com/office/drawing/2014/main" id="{11CAF045-191B-4F77-879D-DC866149AB6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1" name="Text 2">
          <a:extLst>
            <a:ext uri="{FF2B5EF4-FFF2-40B4-BE49-F238E27FC236}">
              <a16:creationId xmlns:a16="http://schemas.microsoft.com/office/drawing/2014/main" id="{8FA7DDFE-5899-4CB7-941E-A4DC0DC50C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2" name="Text 3">
          <a:extLst>
            <a:ext uri="{FF2B5EF4-FFF2-40B4-BE49-F238E27FC236}">
              <a16:creationId xmlns:a16="http://schemas.microsoft.com/office/drawing/2014/main" id="{A6647FB9-A544-47D3-8076-38A2830ED51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3" name="Text 4">
          <a:extLst>
            <a:ext uri="{FF2B5EF4-FFF2-40B4-BE49-F238E27FC236}">
              <a16:creationId xmlns:a16="http://schemas.microsoft.com/office/drawing/2014/main" id="{64ED98F3-7AAC-4D9E-A277-D66C9C724FE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4" name="Text 5">
          <a:extLst>
            <a:ext uri="{FF2B5EF4-FFF2-40B4-BE49-F238E27FC236}">
              <a16:creationId xmlns:a16="http://schemas.microsoft.com/office/drawing/2014/main" id="{D9733452-3825-43B0-9563-E184E13D34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5" name="Text 6">
          <a:extLst>
            <a:ext uri="{FF2B5EF4-FFF2-40B4-BE49-F238E27FC236}">
              <a16:creationId xmlns:a16="http://schemas.microsoft.com/office/drawing/2014/main" id="{D22F8A91-C874-49CF-9097-854184D245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6" name="Text 7">
          <a:extLst>
            <a:ext uri="{FF2B5EF4-FFF2-40B4-BE49-F238E27FC236}">
              <a16:creationId xmlns:a16="http://schemas.microsoft.com/office/drawing/2014/main" id="{BDB55FB2-BFA3-4C3C-968C-D253F8B39F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7" name="Text 8">
          <a:extLst>
            <a:ext uri="{FF2B5EF4-FFF2-40B4-BE49-F238E27FC236}">
              <a16:creationId xmlns:a16="http://schemas.microsoft.com/office/drawing/2014/main" id="{C4F2AA19-5C7B-4ED0-AF8E-25CF7A5A3D7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8" name="Text 9">
          <a:extLst>
            <a:ext uri="{FF2B5EF4-FFF2-40B4-BE49-F238E27FC236}">
              <a16:creationId xmlns:a16="http://schemas.microsoft.com/office/drawing/2014/main" id="{ADE83BA3-E27C-4F5A-B589-D3B6B007A4A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39" name="Text 10">
          <a:extLst>
            <a:ext uri="{FF2B5EF4-FFF2-40B4-BE49-F238E27FC236}">
              <a16:creationId xmlns:a16="http://schemas.microsoft.com/office/drawing/2014/main" id="{160C3C9B-0C60-4245-9785-5F99CA20FE2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0" name="Text 11">
          <a:extLst>
            <a:ext uri="{FF2B5EF4-FFF2-40B4-BE49-F238E27FC236}">
              <a16:creationId xmlns:a16="http://schemas.microsoft.com/office/drawing/2014/main" id="{A6BB15F4-34A8-4572-A0AB-D3ED13117F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1" name="Text 12">
          <a:extLst>
            <a:ext uri="{FF2B5EF4-FFF2-40B4-BE49-F238E27FC236}">
              <a16:creationId xmlns:a16="http://schemas.microsoft.com/office/drawing/2014/main" id="{C9976764-2C3F-4803-94BA-E457919BA31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2" name="Text 13">
          <a:extLst>
            <a:ext uri="{FF2B5EF4-FFF2-40B4-BE49-F238E27FC236}">
              <a16:creationId xmlns:a16="http://schemas.microsoft.com/office/drawing/2014/main" id="{81906AF3-AE4D-4449-8AC1-D395A2D0D52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3" name="Text 14">
          <a:extLst>
            <a:ext uri="{FF2B5EF4-FFF2-40B4-BE49-F238E27FC236}">
              <a16:creationId xmlns:a16="http://schemas.microsoft.com/office/drawing/2014/main" id="{D2DC3EE6-137A-4113-A54C-29FB2F66CD6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4" name="Text 15">
          <a:extLst>
            <a:ext uri="{FF2B5EF4-FFF2-40B4-BE49-F238E27FC236}">
              <a16:creationId xmlns:a16="http://schemas.microsoft.com/office/drawing/2014/main" id="{AFB1AB10-6B25-4410-B8B5-E0647DAFC33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5" name="Text 16">
          <a:extLst>
            <a:ext uri="{FF2B5EF4-FFF2-40B4-BE49-F238E27FC236}">
              <a16:creationId xmlns:a16="http://schemas.microsoft.com/office/drawing/2014/main" id="{11194488-F569-46F7-B731-E5FAA2B4E57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6" name="Text 17">
          <a:extLst>
            <a:ext uri="{FF2B5EF4-FFF2-40B4-BE49-F238E27FC236}">
              <a16:creationId xmlns:a16="http://schemas.microsoft.com/office/drawing/2014/main" id="{F34372DD-7472-4FAD-8BD1-3507623CEAC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7" name="Text 18">
          <a:extLst>
            <a:ext uri="{FF2B5EF4-FFF2-40B4-BE49-F238E27FC236}">
              <a16:creationId xmlns:a16="http://schemas.microsoft.com/office/drawing/2014/main" id="{D110F5AC-2BD7-4E65-BD02-B4CBD5A2BE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8" name="Text 19">
          <a:extLst>
            <a:ext uri="{FF2B5EF4-FFF2-40B4-BE49-F238E27FC236}">
              <a16:creationId xmlns:a16="http://schemas.microsoft.com/office/drawing/2014/main" id="{E80D3E87-6202-4084-B0E9-F40A29767A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49" name="Text 20">
          <a:extLst>
            <a:ext uri="{FF2B5EF4-FFF2-40B4-BE49-F238E27FC236}">
              <a16:creationId xmlns:a16="http://schemas.microsoft.com/office/drawing/2014/main" id="{6ED717D9-707F-4E0B-A6DA-E8C51908770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0" name="Text 21">
          <a:extLst>
            <a:ext uri="{FF2B5EF4-FFF2-40B4-BE49-F238E27FC236}">
              <a16:creationId xmlns:a16="http://schemas.microsoft.com/office/drawing/2014/main" id="{0AB29260-2033-4C04-80B3-AC1E51A088C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1" name="Text 22">
          <a:extLst>
            <a:ext uri="{FF2B5EF4-FFF2-40B4-BE49-F238E27FC236}">
              <a16:creationId xmlns:a16="http://schemas.microsoft.com/office/drawing/2014/main" id="{6665CC57-4B26-4486-9083-3C7504332C5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2" name="Text 23">
          <a:extLst>
            <a:ext uri="{FF2B5EF4-FFF2-40B4-BE49-F238E27FC236}">
              <a16:creationId xmlns:a16="http://schemas.microsoft.com/office/drawing/2014/main" id="{2E9573E5-B611-4F32-82AF-FFA9D312C7F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3" name="Text 24">
          <a:extLst>
            <a:ext uri="{FF2B5EF4-FFF2-40B4-BE49-F238E27FC236}">
              <a16:creationId xmlns:a16="http://schemas.microsoft.com/office/drawing/2014/main" id="{B885D47B-4A80-4AB1-A502-88F50691291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4" name="Text 25">
          <a:extLst>
            <a:ext uri="{FF2B5EF4-FFF2-40B4-BE49-F238E27FC236}">
              <a16:creationId xmlns:a16="http://schemas.microsoft.com/office/drawing/2014/main" id="{CFD6B1EC-42C3-4904-8758-EA1CD518598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5" name="Text 26">
          <a:extLst>
            <a:ext uri="{FF2B5EF4-FFF2-40B4-BE49-F238E27FC236}">
              <a16:creationId xmlns:a16="http://schemas.microsoft.com/office/drawing/2014/main" id="{D611C488-88BD-4BFB-83F9-BA22F114F0C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6" name="Text 27">
          <a:extLst>
            <a:ext uri="{FF2B5EF4-FFF2-40B4-BE49-F238E27FC236}">
              <a16:creationId xmlns:a16="http://schemas.microsoft.com/office/drawing/2014/main" id="{87D547BA-F0AA-4C71-B639-90F2E0A4DB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7" name="Text 28">
          <a:extLst>
            <a:ext uri="{FF2B5EF4-FFF2-40B4-BE49-F238E27FC236}">
              <a16:creationId xmlns:a16="http://schemas.microsoft.com/office/drawing/2014/main" id="{9779DA78-EC21-4B9A-AA29-F8ABCEC9942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8" name="Text 29">
          <a:extLst>
            <a:ext uri="{FF2B5EF4-FFF2-40B4-BE49-F238E27FC236}">
              <a16:creationId xmlns:a16="http://schemas.microsoft.com/office/drawing/2014/main" id="{E6AE3FBF-CE9E-4D38-9C8B-6354A87A064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59" name="Text 30">
          <a:extLst>
            <a:ext uri="{FF2B5EF4-FFF2-40B4-BE49-F238E27FC236}">
              <a16:creationId xmlns:a16="http://schemas.microsoft.com/office/drawing/2014/main" id="{92197CB8-0D49-4020-9AC8-38C130DE08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0" name="Text 31">
          <a:extLst>
            <a:ext uri="{FF2B5EF4-FFF2-40B4-BE49-F238E27FC236}">
              <a16:creationId xmlns:a16="http://schemas.microsoft.com/office/drawing/2014/main" id="{641FAF4E-9329-4161-9966-4CECE8092C0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1" name="Text 32">
          <a:extLst>
            <a:ext uri="{FF2B5EF4-FFF2-40B4-BE49-F238E27FC236}">
              <a16:creationId xmlns:a16="http://schemas.microsoft.com/office/drawing/2014/main" id="{F4132C3B-2E20-4287-9C44-9127CC59ABA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2" name="Text 33">
          <a:extLst>
            <a:ext uri="{FF2B5EF4-FFF2-40B4-BE49-F238E27FC236}">
              <a16:creationId xmlns:a16="http://schemas.microsoft.com/office/drawing/2014/main" id="{B3D6F83B-C62E-4917-9A96-DC2CB370D10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3" name="Text 34">
          <a:extLst>
            <a:ext uri="{FF2B5EF4-FFF2-40B4-BE49-F238E27FC236}">
              <a16:creationId xmlns:a16="http://schemas.microsoft.com/office/drawing/2014/main" id="{2168D63F-3AC1-4DD2-93FD-CBBDA0B185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4" name="Text 35">
          <a:extLst>
            <a:ext uri="{FF2B5EF4-FFF2-40B4-BE49-F238E27FC236}">
              <a16:creationId xmlns:a16="http://schemas.microsoft.com/office/drawing/2014/main" id="{01892FC1-4CB7-4E6D-98DC-0CE2DF60E06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5" name="Text 36">
          <a:extLst>
            <a:ext uri="{FF2B5EF4-FFF2-40B4-BE49-F238E27FC236}">
              <a16:creationId xmlns:a16="http://schemas.microsoft.com/office/drawing/2014/main" id="{66D2F2EF-FC7D-4266-8DCB-CE3EC4CA62F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6" name="Text 37">
          <a:extLst>
            <a:ext uri="{FF2B5EF4-FFF2-40B4-BE49-F238E27FC236}">
              <a16:creationId xmlns:a16="http://schemas.microsoft.com/office/drawing/2014/main" id="{7B86EE41-E541-460B-B69A-DF9C833135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7" name="Text 38">
          <a:extLst>
            <a:ext uri="{FF2B5EF4-FFF2-40B4-BE49-F238E27FC236}">
              <a16:creationId xmlns:a16="http://schemas.microsoft.com/office/drawing/2014/main" id="{68781770-9DE9-4159-BEC4-03CCC0A0A0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8" name="Text 39">
          <a:extLst>
            <a:ext uri="{FF2B5EF4-FFF2-40B4-BE49-F238E27FC236}">
              <a16:creationId xmlns:a16="http://schemas.microsoft.com/office/drawing/2014/main" id="{FC6F37D8-E375-4EEA-A314-CCDAED8271C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69" name="Text 40">
          <a:extLst>
            <a:ext uri="{FF2B5EF4-FFF2-40B4-BE49-F238E27FC236}">
              <a16:creationId xmlns:a16="http://schemas.microsoft.com/office/drawing/2014/main" id="{56B91073-B18C-4498-85AA-D2195AA5868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0" name="Text 41">
          <a:extLst>
            <a:ext uri="{FF2B5EF4-FFF2-40B4-BE49-F238E27FC236}">
              <a16:creationId xmlns:a16="http://schemas.microsoft.com/office/drawing/2014/main" id="{AD17A902-BF52-4BB0-99FC-2E6A584786F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1" name="Text 42">
          <a:extLst>
            <a:ext uri="{FF2B5EF4-FFF2-40B4-BE49-F238E27FC236}">
              <a16:creationId xmlns:a16="http://schemas.microsoft.com/office/drawing/2014/main" id="{2169C983-75B6-4C5F-B10D-659E25720A2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2" name="Text 1">
          <a:extLst>
            <a:ext uri="{FF2B5EF4-FFF2-40B4-BE49-F238E27FC236}">
              <a16:creationId xmlns:a16="http://schemas.microsoft.com/office/drawing/2014/main" id="{EEB107CD-A7C7-4FD8-AAC2-182EAAD36F4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3" name="Text 2">
          <a:extLst>
            <a:ext uri="{FF2B5EF4-FFF2-40B4-BE49-F238E27FC236}">
              <a16:creationId xmlns:a16="http://schemas.microsoft.com/office/drawing/2014/main" id="{0A98E86E-F938-48B5-B519-22BD3227FB4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4" name="Text 3">
          <a:extLst>
            <a:ext uri="{FF2B5EF4-FFF2-40B4-BE49-F238E27FC236}">
              <a16:creationId xmlns:a16="http://schemas.microsoft.com/office/drawing/2014/main" id="{382F4AF1-D7CC-4D56-A444-155356653FB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5" name="Text 4">
          <a:extLst>
            <a:ext uri="{FF2B5EF4-FFF2-40B4-BE49-F238E27FC236}">
              <a16:creationId xmlns:a16="http://schemas.microsoft.com/office/drawing/2014/main" id="{C0EF736A-16E9-4046-9797-4C759BD39B7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6" name="Text 5">
          <a:extLst>
            <a:ext uri="{FF2B5EF4-FFF2-40B4-BE49-F238E27FC236}">
              <a16:creationId xmlns:a16="http://schemas.microsoft.com/office/drawing/2014/main" id="{D714F568-89A6-4042-BAA2-BD2886CE762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7" name="Text 6">
          <a:extLst>
            <a:ext uri="{FF2B5EF4-FFF2-40B4-BE49-F238E27FC236}">
              <a16:creationId xmlns:a16="http://schemas.microsoft.com/office/drawing/2014/main" id="{BB8C9450-3EE5-4F2B-995A-AA8E0843FE0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8" name="Text 7">
          <a:extLst>
            <a:ext uri="{FF2B5EF4-FFF2-40B4-BE49-F238E27FC236}">
              <a16:creationId xmlns:a16="http://schemas.microsoft.com/office/drawing/2014/main" id="{4327B994-495F-4A8F-92AC-ADEF2619A30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79" name="Text 8">
          <a:extLst>
            <a:ext uri="{FF2B5EF4-FFF2-40B4-BE49-F238E27FC236}">
              <a16:creationId xmlns:a16="http://schemas.microsoft.com/office/drawing/2014/main" id="{85CA861B-784C-479F-8561-384B2870810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0" name="Text 9">
          <a:extLst>
            <a:ext uri="{FF2B5EF4-FFF2-40B4-BE49-F238E27FC236}">
              <a16:creationId xmlns:a16="http://schemas.microsoft.com/office/drawing/2014/main" id="{62C51D1E-CF0E-48A7-A152-43FC67679BC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1" name="Text 10">
          <a:extLst>
            <a:ext uri="{FF2B5EF4-FFF2-40B4-BE49-F238E27FC236}">
              <a16:creationId xmlns:a16="http://schemas.microsoft.com/office/drawing/2014/main" id="{ADC445C7-23A7-42D6-96A9-793A7299ADF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2" name="Text 11">
          <a:extLst>
            <a:ext uri="{FF2B5EF4-FFF2-40B4-BE49-F238E27FC236}">
              <a16:creationId xmlns:a16="http://schemas.microsoft.com/office/drawing/2014/main" id="{7F0243E6-EE4D-47DA-B10B-E4A14312F0D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3" name="Text 12">
          <a:extLst>
            <a:ext uri="{FF2B5EF4-FFF2-40B4-BE49-F238E27FC236}">
              <a16:creationId xmlns:a16="http://schemas.microsoft.com/office/drawing/2014/main" id="{CD4B460E-69D8-45F0-844F-96E7D27B9E4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4" name="Text 13">
          <a:extLst>
            <a:ext uri="{FF2B5EF4-FFF2-40B4-BE49-F238E27FC236}">
              <a16:creationId xmlns:a16="http://schemas.microsoft.com/office/drawing/2014/main" id="{7710CA52-D9C8-4EAE-B52D-D593815BE1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5" name="Text 14">
          <a:extLst>
            <a:ext uri="{FF2B5EF4-FFF2-40B4-BE49-F238E27FC236}">
              <a16:creationId xmlns:a16="http://schemas.microsoft.com/office/drawing/2014/main" id="{7D9F2CF1-81E8-4C24-A671-13C171CCAF6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6" name="Text 15">
          <a:extLst>
            <a:ext uri="{FF2B5EF4-FFF2-40B4-BE49-F238E27FC236}">
              <a16:creationId xmlns:a16="http://schemas.microsoft.com/office/drawing/2014/main" id="{06D1458E-C9AB-4169-83C5-FDC7EC94884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7" name="Text 16">
          <a:extLst>
            <a:ext uri="{FF2B5EF4-FFF2-40B4-BE49-F238E27FC236}">
              <a16:creationId xmlns:a16="http://schemas.microsoft.com/office/drawing/2014/main" id="{F25E00F2-9907-4CD5-A360-C728C4B993F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8" name="Text 17">
          <a:extLst>
            <a:ext uri="{FF2B5EF4-FFF2-40B4-BE49-F238E27FC236}">
              <a16:creationId xmlns:a16="http://schemas.microsoft.com/office/drawing/2014/main" id="{51CF93A1-5A9B-49BD-AE68-543BA2BFEB0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89" name="Text 18">
          <a:extLst>
            <a:ext uri="{FF2B5EF4-FFF2-40B4-BE49-F238E27FC236}">
              <a16:creationId xmlns:a16="http://schemas.microsoft.com/office/drawing/2014/main" id="{CC487E36-672C-4F88-9393-5CEA20C21CB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0" name="Text 19">
          <a:extLst>
            <a:ext uri="{FF2B5EF4-FFF2-40B4-BE49-F238E27FC236}">
              <a16:creationId xmlns:a16="http://schemas.microsoft.com/office/drawing/2014/main" id="{4A2BBC0D-43E8-4940-B66D-3CB409A915C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1" name="Text 20">
          <a:extLst>
            <a:ext uri="{FF2B5EF4-FFF2-40B4-BE49-F238E27FC236}">
              <a16:creationId xmlns:a16="http://schemas.microsoft.com/office/drawing/2014/main" id="{DD9CA402-4850-42A1-84E0-0F4EA1DF90F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2" name="Text 21">
          <a:extLst>
            <a:ext uri="{FF2B5EF4-FFF2-40B4-BE49-F238E27FC236}">
              <a16:creationId xmlns:a16="http://schemas.microsoft.com/office/drawing/2014/main" id="{D81DEED1-F248-459C-8D53-66ED08826A9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3" name="Text 22">
          <a:extLst>
            <a:ext uri="{FF2B5EF4-FFF2-40B4-BE49-F238E27FC236}">
              <a16:creationId xmlns:a16="http://schemas.microsoft.com/office/drawing/2014/main" id="{96D80E2E-979B-4832-BE90-81AC041276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4" name="Text 23">
          <a:extLst>
            <a:ext uri="{FF2B5EF4-FFF2-40B4-BE49-F238E27FC236}">
              <a16:creationId xmlns:a16="http://schemas.microsoft.com/office/drawing/2014/main" id="{2F79106E-C032-4B8C-BF32-F702798184A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5" name="Text 24">
          <a:extLst>
            <a:ext uri="{FF2B5EF4-FFF2-40B4-BE49-F238E27FC236}">
              <a16:creationId xmlns:a16="http://schemas.microsoft.com/office/drawing/2014/main" id="{392EE47F-BD10-4E2A-A2DA-008EF490D5B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6" name="Text 25">
          <a:extLst>
            <a:ext uri="{FF2B5EF4-FFF2-40B4-BE49-F238E27FC236}">
              <a16:creationId xmlns:a16="http://schemas.microsoft.com/office/drawing/2014/main" id="{26751F8E-6FC0-40AA-A8C3-037582DF329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7" name="Text 26">
          <a:extLst>
            <a:ext uri="{FF2B5EF4-FFF2-40B4-BE49-F238E27FC236}">
              <a16:creationId xmlns:a16="http://schemas.microsoft.com/office/drawing/2014/main" id="{FE880C8D-B988-4081-8841-42C2B289B21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8" name="Text 27">
          <a:extLst>
            <a:ext uri="{FF2B5EF4-FFF2-40B4-BE49-F238E27FC236}">
              <a16:creationId xmlns:a16="http://schemas.microsoft.com/office/drawing/2014/main" id="{46C70987-1410-4215-91F4-D4B040EA56D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799" name="Text 28">
          <a:extLst>
            <a:ext uri="{FF2B5EF4-FFF2-40B4-BE49-F238E27FC236}">
              <a16:creationId xmlns:a16="http://schemas.microsoft.com/office/drawing/2014/main" id="{F55B2DA0-1855-4BA9-B744-4E8CB75DFFB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0" name="Text 29">
          <a:extLst>
            <a:ext uri="{FF2B5EF4-FFF2-40B4-BE49-F238E27FC236}">
              <a16:creationId xmlns:a16="http://schemas.microsoft.com/office/drawing/2014/main" id="{9D41D4B9-D06D-4358-A2F0-5A2FA7043B6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1" name="Text 30">
          <a:extLst>
            <a:ext uri="{FF2B5EF4-FFF2-40B4-BE49-F238E27FC236}">
              <a16:creationId xmlns:a16="http://schemas.microsoft.com/office/drawing/2014/main" id="{D7A6EF21-894D-4DC6-B32B-29167F2055A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2" name="Text 31">
          <a:extLst>
            <a:ext uri="{FF2B5EF4-FFF2-40B4-BE49-F238E27FC236}">
              <a16:creationId xmlns:a16="http://schemas.microsoft.com/office/drawing/2014/main" id="{A8E4B206-5CD3-41F5-A2D5-AD79567D4B7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3" name="Text 32">
          <a:extLst>
            <a:ext uri="{FF2B5EF4-FFF2-40B4-BE49-F238E27FC236}">
              <a16:creationId xmlns:a16="http://schemas.microsoft.com/office/drawing/2014/main" id="{E976522B-1347-4065-B388-C265A426E7C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4" name="Text 33">
          <a:extLst>
            <a:ext uri="{FF2B5EF4-FFF2-40B4-BE49-F238E27FC236}">
              <a16:creationId xmlns:a16="http://schemas.microsoft.com/office/drawing/2014/main" id="{93D7313A-D0FD-4628-A1C7-5B31969622E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5" name="Text 34">
          <a:extLst>
            <a:ext uri="{FF2B5EF4-FFF2-40B4-BE49-F238E27FC236}">
              <a16:creationId xmlns:a16="http://schemas.microsoft.com/office/drawing/2014/main" id="{42E909A4-CCA5-4D9E-9BE3-30C2740980E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6" name="Text 35">
          <a:extLst>
            <a:ext uri="{FF2B5EF4-FFF2-40B4-BE49-F238E27FC236}">
              <a16:creationId xmlns:a16="http://schemas.microsoft.com/office/drawing/2014/main" id="{233B763F-2EC0-46ED-ABEB-7EDAAAD002C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7" name="Text 36">
          <a:extLst>
            <a:ext uri="{FF2B5EF4-FFF2-40B4-BE49-F238E27FC236}">
              <a16:creationId xmlns:a16="http://schemas.microsoft.com/office/drawing/2014/main" id="{C735CB34-E7A6-4A9E-982F-422CCC92B3F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8" name="Text 37">
          <a:extLst>
            <a:ext uri="{FF2B5EF4-FFF2-40B4-BE49-F238E27FC236}">
              <a16:creationId xmlns:a16="http://schemas.microsoft.com/office/drawing/2014/main" id="{AFB4386E-5E48-4746-AA41-E9E9EAEB717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09" name="Text 38">
          <a:extLst>
            <a:ext uri="{FF2B5EF4-FFF2-40B4-BE49-F238E27FC236}">
              <a16:creationId xmlns:a16="http://schemas.microsoft.com/office/drawing/2014/main" id="{253074EE-5D54-4516-B506-148A274E7F2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0" name="Text 39">
          <a:extLst>
            <a:ext uri="{FF2B5EF4-FFF2-40B4-BE49-F238E27FC236}">
              <a16:creationId xmlns:a16="http://schemas.microsoft.com/office/drawing/2014/main" id="{194663F0-CFD1-4CB1-999D-B5A3E9F6F33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1" name="Text 40">
          <a:extLst>
            <a:ext uri="{FF2B5EF4-FFF2-40B4-BE49-F238E27FC236}">
              <a16:creationId xmlns:a16="http://schemas.microsoft.com/office/drawing/2014/main" id="{329D2810-5AB3-41CE-85F3-FA86E0FC63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2" name="Text 41">
          <a:extLst>
            <a:ext uri="{FF2B5EF4-FFF2-40B4-BE49-F238E27FC236}">
              <a16:creationId xmlns:a16="http://schemas.microsoft.com/office/drawing/2014/main" id="{F8D9082D-814B-49D2-A8D4-A439A27835D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3" name="Text 42">
          <a:extLst>
            <a:ext uri="{FF2B5EF4-FFF2-40B4-BE49-F238E27FC236}">
              <a16:creationId xmlns:a16="http://schemas.microsoft.com/office/drawing/2014/main" id="{378EEEF0-91B4-4C16-9B66-8C57B758F00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4" name="Text 1">
          <a:extLst>
            <a:ext uri="{FF2B5EF4-FFF2-40B4-BE49-F238E27FC236}">
              <a16:creationId xmlns:a16="http://schemas.microsoft.com/office/drawing/2014/main" id="{D5235283-1273-4D22-B039-198B80CBBD0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5" name="Text 2">
          <a:extLst>
            <a:ext uri="{FF2B5EF4-FFF2-40B4-BE49-F238E27FC236}">
              <a16:creationId xmlns:a16="http://schemas.microsoft.com/office/drawing/2014/main" id="{B51E2425-A246-45CA-A9BC-7D12DB139F2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6" name="Text 3">
          <a:extLst>
            <a:ext uri="{FF2B5EF4-FFF2-40B4-BE49-F238E27FC236}">
              <a16:creationId xmlns:a16="http://schemas.microsoft.com/office/drawing/2014/main" id="{68BE1E37-244F-4D5D-8519-3467ECC6EF8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7" name="Text 4">
          <a:extLst>
            <a:ext uri="{FF2B5EF4-FFF2-40B4-BE49-F238E27FC236}">
              <a16:creationId xmlns:a16="http://schemas.microsoft.com/office/drawing/2014/main" id="{9577C8AE-3CEE-4342-888B-69929FB0B1C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8" name="Text 5">
          <a:extLst>
            <a:ext uri="{FF2B5EF4-FFF2-40B4-BE49-F238E27FC236}">
              <a16:creationId xmlns:a16="http://schemas.microsoft.com/office/drawing/2014/main" id="{1EB20995-A981-4592-8526-93DA67EAED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19" name="Text 6">
          <a:extLst>
            <a:ext uri="{FF2B5EF4-FFF2-40B4-BE49-F238E27FC236}">
              <a16:creationId xmlns:a16="http://schemas.microsoft.com/office/drawing/2014/main" id="{25992646-F2AE-437F-A5D7-5766D04B682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0" name="Text 7">
          <a:extLst>
            <a:ext uri="{FF2B5EF4-FFF2-40B4-BE49-F238E27FC236}">
              <a16:creationId xmlns:a16="http://schemas.microsoft.com/office/drawing/2014/main" id="{5D2638A9-1D75-44A4-8156-B60CE66037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1" name="Text 8">
          <a:extLst>
            <a:ext uri="{FF2B5EF4-FFF2-40B4-BE49-F238E27FC236}">
              <a16:creationId xmlns:a16="http://schemas.microsoft.com/office/drawing/2014/main" id="{B863D2B8-6B64-4AB8-861B-A70C4DE76B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2" name="Text 9">
          <a:extLst>
            <a:ext uri="{FF2B5EF4-FFF2-40B4-BE49-F238E27FC236}">
              <a16:creationId xmlns:a16="http://schemas.microsoft.com/office/drawing/2014/main" id="{34757A58-5594-4579-89A9-5669DE4A8B9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3" name="Text 10">
          <a:extLst>
            <a:ext uri="{FF2B5EF4-FFF2-40B4-BE49-F238E27FC236}">
              <a16:creationId xmlns:a16="http://schemas.microsoft.com/office/drawing/2014/main" id="{EE6D549E-BFBF-499D-9018-907E75F9310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4" name="Text 11">
          <a:extLst>
            <a:ext uri="{FF2B5EF4-FFF2-40B4-BE49-F238E27FC236}">
              <a16:creationId xmlns:a16="http://schemas.microsoft.com/office/drawing/2014/main" id="{0E77AC13-60C0-468D-BC4D-7C872B017E4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5" name="Text 12">
          <a:extLst>
            <a:ext uri="{FF2B5EF4-FFF2-40B4-BE49-F238E27FC236}">
              <a16:creationId xmlns:a16="http://schemas.microsoft.com/office/drawing/2014/main" id="{68FB1FD8-7CC5-40B6-852B-6203E7154C3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6" name="Text 13">
          <a:extLst>
            <a:ext uri="{FF2B5EF4-FFF2-40B4-BE49-F238E27FC236}">
              <a16:creationId xmlns:a16="http://schemas.microsoft.com/office/drawing/2014/main" id="{A799211C-2A11-4C76-A0E2-57FB25F38BC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7" name="Text 14">
          <a:extLst>
            <a:ext uri="{FF2B5EF4-FFF2-40B4-BE49-F238E27FC236}">
              <a16:creationId xmlns:a16="http://schemas.microsoft.com/office/drawing/2014/main" id="{860029C0-EC8B-4C70-9D2C-6522A431C46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8" name="Text 15">
          <a:extLst>
            <a:ext uri="{FF2B5EF4-FFF2-40B4-BE49-F238E27FC236}">
              <a16:creationId xmlns:a16="http://schemas.microsoft.com/office/drawing/2014/main" id="{ADC7E0F3-B392-4CB7-8481-7C82D26FF0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29" name="Text 16">
          <a:extLst>
            <a:ext uri="{FF2B5EF4-FFF2-40B4-BE49-F238E27FC236}">
              <a16:creationId xmlns:a16="http://schemas.microsoft.com/office/drawing/2014/main" id="{6099E2E7-B0C7-40D8-BB11-4BE2311D3D8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0" name="Text 17">
          <a:extLst>
            <a:ext uri="{FF2B5EF4-FFF2-40B4-BE49-F238E27FC236}">
              <a16:creationId xmlns:a16="http://schemas.microsoft.com/office/drawing/2014/main" id="{B4609C8C-C304-4C92-92B0-4229D20FEA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1" name="Text 18">
          <a:extLst>
            <a:ext uri="{FF2B5EF4-FFF2-40B4-BE49-F238E27FC236}">
              <a16:creationId xmlns:a16="http://schemas.microsoft.com/office/drawing/2014/main" id="{99FFDB5C-5827-4AC2-8725-33841A4991B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2" name="Text 19">
          <a:extLst>
            <a:ext uri="{FF2B5EF4-FFF2-40B4-BE49-F238E27FC236}">
              <a16:creationId xmlns:a16="http://schemas.microsoft.com/office/drawing/2014/main" id="{D660695B-2D52-416B-A2EB-419B7F34BFA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3" name="Text 20">
          <a:extLst>
            <a:ext uri="{FF2B5EF4-FFF2-40B4-BE49-F238E27FC236}">
              <a16:creationId xmlns:a16="http://schemas.microsoft.com/office/drawing/2014/main" id="{94104128-833C-4534-A425-09DE9F01B31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4" name="Text 21">
          <a:extLst>
            <a:ext uri="{FF2B5EF4-FFF2-40B4-BE49-F238E27FC236}">
              <a16:creationId xmlns:a16="http://schemas.microsoft.com/office/drawing/2014/main" id="{022B07A8-0FE3-4817-B41D-720CB8F6BB1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5" name="Text 22">
          <a:extLst>
            <a:ext uri="{FF2B5EF4-FFF2-40B4-BE49-F238E27FC236}">
              <a16:creationId xmlns:a16="http://schemas.microsoft.com/office/drawing/2014/main" id="{D6CA0F3A-AA25-46A9-B279-701E86209AF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6" name="Text 23">
          <a:extLst>
            <a:ext uri="{FF2B5EF4-FFF2-40B4-BE49-F238E27FC236}">
              <a16:creationId xmlns:a16="http://schemas.microsoft.com/office/drawing/2014/main" id="{41FC7BA4-5D8E-4B1E-9375-B5C069269D9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7" name="Text 24">
          <a:extLst>
            <a:ext uri="{FF2B5EF4-FFF2-40B4-BE49-F238E27FC236}">
              <a16:creationId xmlns:a16="http://schemas.microsoft.com/office/drawing/2014/main" id="{C138B545-449A-4E83-811D-282FDA1A57D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8" name="Text 25">
          <a:extLst>
            <a:ext uri="{FF2B5EF4-FFF2-40B4-BE49-F238E27FC236}">
              <a16:creationId xmlns:a16="http://schemas.microsoft.com/office/drawing/2014/main" id="{9E783E2A-BD89-44F8-B83A-F4C6EDA62AD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39" name="Text 26">
          <a:extLst>
            <a:ext uri="{FF2B5EF4-FFF2-40B4-BE49-F238E27FC236}">
              <a16:creationId xmlns:a16="http://schemas.microsoft.com/office/drawing/2014/main" id="{1C6BC0D5-8F7E-4284-858D-20B5F88B01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0" name="Text 27">
          <a:extLst>
            <a:ext uri="{FF2B5EF4-FFF2-40B4-BE49-F238E27FC236}">
              <a16:creationId xmlns:a16="http://schemas.microsoft.com/office/drawing/2014/main" id="{4A19D200-5A46-4C59-A93A-9298DF05A6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1" name="Text 28">
          <a:extLst>
            <a:ext uri="{FF2B5EF4-FFF2-40B4-BE49-F238E27FC236}">
              <a16:creationId xmlns:a16="http://schemas.microsoft.com/office/drawing/2014/main" id="{ED157CA7-FA27-47B2-B6FB-0D3307EBE5E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2" name="Text 29">
          <a:extLst>
            <a:ext uri="{FF2B5EF4-FFF2-40B4-BE49-F238E27FC236}">
              <a16:creationId xmlns:a16="http://schemas.microsoft.com/office/drawing/2014/main" id="{75EA766F-A4AD-4790-A46F-CD2595CAAD8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3" name="Text 30">
          <a:extLst>
            <a:ext uri="{FF2B5EF4-FFF2-40B4-BE49-F238E27FC236}">
              <a16:creationId xmlns:a16="http://schemas.microsoft.com/office/drawing/2014/main" id="{1A98147A-0F6A-492C-B652-A8E0754B10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4" name="Text 31">
          <a:extLst>
            <a:ext uri="{FF2B5EF4-FFF2-40B4-BE49-F238E27FC236}">
              <a16:creationId xmlns:a16="http://schemas.microsoft.com/office/drawing/2014/main" id="{53B68638-2F4C-4962-B453-10E5DB9669C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5" name="Text 32">
          <a:extLst>
            <a:ext uri="{FF2B5EF4-FFF2-40B4-BE49-F238E27FC236}">
              <a16:creationId xmlns:a16="http://schemas.microsoft.com/office/drawing/2014/main" id="{D2770190-028C-4805-B06B-B9F89552E6C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6" name="Text 33">
          <a:extLst>
            <a:ext uri="{FF2B5EF4-FFF2-40B4-BE49-F238E27FC236}">
              <a16:creationId xmlns:a16="http://schemas.microsoft.com/office/drawing/2014/main" id="{5CE64CBD-F341-4B63-A9FD-2E09A8E6A5E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7" name="Text 34">
          <a:extLst>
            <a:ext uri="{FF2B5EF4-FFF2-40B4-BE49-F238E27FC236}">
              <a16:creationId xmlns:a16="http://schemas.microsoft.com/office/drawing/2014/main" id="{B32D6D5F-55C6-40A6-A25A-04DD7B78FEB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8" name="Text 35">
          <a:extLst>
            <a:ext uri="{FF2B5EF4-FFF2-40B4-BE49-F238E27FC236}">
              <a16:creationId xmlns:a16="http://schemas.microsoft.com/office/drawing/2014/main" id="{30DDEFC0-1562-4F60-9FBC-BA700EC7F55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49" name="Text 36">
          <a:extLst>
            <a:ext uri="{FF2B5EF4-FFF2-40B4-BE49-F238E27FC236}">
              <a16:creationId xmlns:a16="http://schemas.microsoft.com/office/drawing/2014/main" id="{485A7BD6-2A25-4538-BFDC-FE50BA112BB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0" name="Text 37">
          <a:extLst>
            <a:ext uri="{FF2B5EF4-FFF2-40B4-BE49-F238E27FC236}">
              <a16:creationId xmlns:a16="http://schemas.microsoft.com/office/drawing/2014/main" id="{C8497BA7-AD09-4598-964E-619CD65BA8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1" name="Text 38">
          <a:extLst>
            <a:ext uri="{FF2B5EF4-FFF2-40B4-BE49-F238E27FC236}">
              <a16:creationId xmlns:a16="http://schemas.microsoft.com/office/drawing/2014/main" id="{820250B2-546F-49CF-B800-0030CC74660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2" name="Text 39">
          <a:extLst>
            <a:ext uri="{FF2B5EF4-FFF2-40B4-BE49-F238E27FC236}">
              <a16:creationId xmlns:a16="http://schemas.microsoft.com/office/drawing/2014/main" id="{A48589C9-BD07-446C-BFAE-844294A2760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3" name="Text 40">
          <a:extLst>
            <a:ext uri="{FF2B5EF4-FFF2-40B4-BE49-F238E27FC236}">
              <a16:creationId xmlns:a16="http://schemas.microsoft.com/office/drawing/2014/main" id="{A5661EE3-D085-45B2-922D-73450E57D9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4" name="Text 41">
          <a:extLst>
            <a:ext uri="{FF2B5EF4-FFF2-40B4-BE49-F238E27FC236}">
              <a16:creationId xmlns:a16="http://schemas.microsoft.com/office/drawing/2014/main" id="{4E2A2C1C-F8D0-43BB-AA99-8918D27186C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5" name="Text 42">
          <a:extLst>
            <a:ext uri="{FF2B5EF4-FFF2-40B4-BE49-F238E27FC236}">
              <a16:creationId xmlns:a16="http://schemas.microsoft.com/office/drawing/2014/main" id="{25677185-D7D4-45F4-BE74-0D9CBEB61CF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6" name="Text 1">
          <a:extLst>
            <a:ext uri="{FF2B5EF4-FFF2-40B4-BE49-F238E27FC236}">
              <a16:creationId xmlns:a16="http://schemas.microsoft.com/office/drawing/2014/main" id="{B93B1C94-4FD0-4809-BA61-C8A41A283E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7" name="Text 2">
          <a:extLst>
            <a:ext uri="{FF2B5EF4-FFF2-40B4-BE49-F238E27FC236}">
              <a16:creationId xmlns:a16="http://schemas.microsoft.com/office/drawing/2014/main" id="{F4EC4DDF-C8BE-4D9B-80A1-9D9319D3F85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8" name="Text 3">
          <a:extLst>
            <a:ext uri="{FF2B5EF4-FFF2-40B4-BE49-F238E27FC236}">
              <a16:creationId xmlns:a16="http://schemas.microsoft.com/office/drawing/2014/main" id="{0A7F8818-B1A3-4946-8F45-CF9C440CE5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59" name="Text 4">
          <a:extLst>
            <a:ext uri="{FF2B5EF4-FFF2-40B4-BE49-F238E27FC236}">
              <a16:creationId xmlns:a16="http://schemas.microsoft.com/office/drawing/2014/main" id="{C169787A-43C0-42D8-AB9A-47B365E9BFB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0" name="Text 5">
          <a:extLst>
            <a:ext uri="{FF2B5EF4-FFF2-40B4-BE49-F238E27FC236}">
              <a16:creationId xmlns:a16="http://schemas.microsoft.com/office/drawing/2014/main" id="{31AB3001-1DDF-4209-9ECE-87AF79B0DD2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1" name="Text 6">
          <a:extLst>
            <a:ext uri="{FF2B5EF4-FFF2-40B4-BE49-F238E27FC236}">
              <a16:creationId xmlns:a16="http://schemas.microsoft.com/office/drawing/2014/main" id="{64F8103C-E9F7-4FBE-9714-10EB9A1FD25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2" name="Text 7">
          <a:extLst>
            <a:ext uri="{FF2B5EF4-FFF2-40B4-BE49-F238E27FC236}">
              <a16:creationId xmlns:a16="http://schemas.microsoft.com/office/drawing/2014/main" id="{C27E12C6-8DC3-4675-922D-2D85FAE1B08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3" name="Text 8">
          <a:extLst>
            <a:ext uri="{FF2B5EF4-FFF2-40B4-BE49-F238E27FC236}">
              <a16:creationId xmlns:a16="http://schemas.microsoft.com/office/drawing/2014/main" id="{9C5061D6-B3BA-4477-A25D-417B6056013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4" name="Text 9">
          <a:extLst>
            <a:ext uri="{FF2B5EF4-FFF2-40B4-BE49-F238E27FC236}">
              <a16:creationId xmlns:a16="http://schemas.microsoft.com/office/drawing/2014/main" id="{E73BAA85-CA03-45E4-8F57-2567E914A4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5" name="Text 10">
          <a:extLst>
            <a:ext uri="{FF2B5EF4-FFF2-40B4-BE49-F238E27FC236}">
              <a16:creationId xmlns:a16="http://schemas.microsoft.com/office/drawing/2014/main" id="{628D6CAA-5B04-43A8-B132-8F7560BB3FE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6" name="Text 11">
          <a:extLst>
            <a:ext uri="{FF2B5EF4-FFF2-40B4-BE49-F238E27FC236}">
              <a16:creationId xmlns:a16="http://schemas.microsoft.com/office/drawing/2014/main" id="{4C10359C-1A81-4B16-9B8C-04451A0A72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7" name="Text 12">
          <a:extLst>
            <a:ext uri="{FF2B5EF4-FFF2-40B4-BE49-F238E27FC236}">
              <a16:creationId xmlns:a16="http://schemas.microsoft.com/office/drawing/2014/main" id="{30112A4A-F04F-4360-AF0B-231BB746B97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8" name="Text 13">
          <a:extLst>
            <a:ext uri="{FF2B5EF4-FFF2-40B4-BE49-F238E27FC236}">
              <a16:creationId xmlns:a16="http://schemas.microsoft.com/office/drawing/2014/main" id="{11005F92-9160-4B96-9E1D-04A2324B20F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69" name="Text 14">
          <a:extLst>
            <a:ext uri="{FF2B5EF4-FFF2-40B4-BE49-F238E27FC236}">
              <a16:creationId xmlns:a16="http://schemas.microsoft.com/office/drawing/2014/main" id="{EE361DDE-B54C-4E01-8D1F-FBB96F24A02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0" name="Text 15">
          <a:extLst>
            <a:ext uri="{FF2B5EF4-FFF2-40B4-BE49-F238E27FC236}">
              <a16:creationId xmlns:a16="http://schemas.microsoft.com/office/drawing/2014/main" id="{689F28A3-DA45-4E16-BD2B-E6DFF223FFC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1" name="Text 16">
          <a:extLst>
            <a:ext uri="{FF2B5EF4-FFF2-40B4-BE49-F238E27FC236}">
              <a16:creationId xmlns:a16="http://schemas.microsoft.com/office/drawing/2014/main" id="{F56DF69A-73CF-4FB9-AF1D-831A85179C0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2" name="Text 17">
          <a:extLst>
            <a:ext uri="{FF2B5EF4-FFF2-40B4-BE49-F238E27FC236}">
              <a16:creationId xmlns:a16="http://schemas.microsoft.com/office/drawing/2014/main" id="{E8AC4A4B-EEC2-4ED2-A514-20A39F85772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3" name="Text 18">
          <a:extLst>
            <a:ext uri="{FF2B5EF4-FFF2-40B4-BE49-F238E27FC236}">
              <a16:creationId xmlns:a16="http://schemas.microsoft.com/office/drawing/2014/main" id="{8CB87535-F3E8-4ED6-9E39-51A5AE41F64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4" name="Text 19">
          <a:extLst>
            <a:ext uri="{FF2B5EF4-FFF2-40B4-BE49-F238E27FC236}">
              <a16:creationId xmlns:a16="http://schemas.microsoft.com/office/drawing/2014/main" id="{A00F9ADB-5870-407B-90ED-F482022C1BA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5" name="Text 20">
          <a:extLst>
            <a:ext uri="{FF2B5EF4-FFF2-40B4-BE49-F238E27FC236}">
              <a16:creationId xmlns:a16="http://schemas.microsoft.com/office/drawing/2014/main" id="{622D10C8-99FA-41BD-A5A7-190A73C41A2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6" name="Text 21">
          <a:extLst>
            <a:ext uri="{FF2B5EF4-FFF2-40B4-BE49-F238E27FC236}">
              <a16:creationId xmlns:a16="http://schemas.microsoft.com/office/drawing/2014/main" id="{8D914590-92D8-4EAB-AD1C-5EC457CDD78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7" name="Text 22">
          <a:extLst>
            <a:ext uri="{FF2B5EF4-FFF2-40B4-BE49-F238E27FC236}">
              <a16:creationId xmlns:a16="http://schemas.microsoft.com/office/drawing/2014/main" id="{7EDD9F9A-17B6-42CF-AD6E-29223CCD963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8" name="Text 23">
          <a:extLst>
            <a:ext uri="{FF2B5EF4-FFF2-40B4-BE49-F238E27FC236}">
              <a16:creationId xmlns:a16="http://schemas.microsoft.com/office/drawing/2014/main" id="{EFD0E8BE-406C-45A5-9C93-588AF4145D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79" name="Text 24">
          <a:extLst>
            <a:ext uri="{FF2B5EF4-FFF2-40B4-BE49-F238E27FC236}">
              <a16:creationId xmlns:a16="http://schemas.microsoft.com/office/drawing/2014/main" id="{004A7DA1-FE71-4D03-9DE8-427F29F8646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0" name="Text 25">
          <a:extLst>
            <a:ext uri="{FF2B5EF4-FFF2-40B4-BE49-F238E27FC236}">
              <a16:creationId xmlns:a16="http://schemas.microsoft.com/office/drawing/2014/main" id="{834823D3-1FDC-400F-B077-9ACAD0F6A0D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1" name="Text 26">
          <a:extLst>
            <a:ext uri="{FF2B5EF4-FFF2-40B4-BE49-F238E27FC236}">
              <a16:creationId xmlns:a16="http://schemas.microsoft.com/office/drawing/2014/main" id="{46121DFB-AE47-4AEE-9394-210E99B91E1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2" name="Text 27">
          <a:extLst>
            <a:ext uri="{FF2B5EF4-FFF2-40B4-BE49-F238E27FC236}">
              <a16:creationId xmlns:a16="http://schemas.microsoft.com/office/drawing/2014/main" id="{62945AFE-A3D8-4056-8862-1E4842BC7B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3" name="Text 28">
          <a:extLst>
            <a:ext uri="{FF2B5EF4-FFF2-40B4-BE49-F238E27FC236}">
              <a16:creationId xmlns:a16="http://schemas.microsoft.com/office/drawing/2014/main" id="{EE5B412C-4068-4112-B258-B1113BE774B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4" name="Text 29">
          <a:extLst>
            <a:ext uri="{FF2B5EF4-FFF2-40B4-BE49-F238E27FC236}">
              <a16:creationId xmlns:a16="http://schemas.microsoft.com/office/drawing/2014/main" id="{A0F57B0E-F6C2-465E-A3F5-2D4EBEDBFF8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5" name="Text 30">
          <a:extLst>
            <a:ext uri="{FF2B5EF4-FFF2-40B4-BE49-F238E27FC236}">
              <a16:creationId xmlns:a16="http://schemas.microsoft.com/office/drawing/2014/main" id="{BA46F9DC-4565-4DFF-9A3A-5CD99D6C213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6" name="Text 31">
          <a:extLst>
            <a:ext uri="{FF2B5EF4-FFF2-40B4-BE49-F238E27FC236}">
              <a16:creationId xmlns:a16="http://schemas.microsoft.com/office/drawing/2014/main" id="{67CA081B-FE2F-4195-9C99-B9427EB39F4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7" name="Text 32">
          <a:extLst>
            <a:ext uri="{FF2B5EF4-FFF2-40B4-BE49-F238E27FC236}">
              <a16:creationId xmlns:a16="http://schemas.microsoft.com/office/drawing/2014/main" id="{00DA2344-2F57-4823-996A-F31969D4CF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8" name="Text 33">
          <a:extLst>
            <a:ext uri="{FF2B5EF4-FFF2-40B4-BE49-F238E27FC236}">
              <a16:creationId xmlns:a16="http://schemas.microsoft.com/office/drawing/2014/main" id="{B55FFDDB-6FE4-451C-AF06-8E7E55AE739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89" name="Text 34">
          <a:extLst>
            <a:ext uri="{FF2B5EF4-FFF2-40B4-BE49-F238E27FC236}">
              <a16:creationId xmlns:a16="http://schemas.microsoft.com/office/drawing/2014/main" id="{B2BC69DD-4116-433A-8ACC-573647945BC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0" name="Text 35">
          <a:extLst>
            <a:ext uri="{FF2B5EF4-FFF2-40B4-BE49-F238E27FC236}">
              <a16:creationId xmlns:a16="http://schemas.microsoft.com/office/drawing/2014/main" id="{2A4DC852-3013-4A32-972F-70BCEA9EAC9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1" name="Text 36">
          <a:extLst>
            <a:ext uri="{FF2B5EF4-FFF2-40B4-BE49-F238E27FC236}">
              <a16:creationId xmlns:a16="http://schemas.microsoft.com/office/drawing/2014/main" id="{35A06259-96E0-4EA6-BB66-AA4A354EE96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2" name="Text 37">
          <a:extLst>
            <a:ext uri="{FF2B5EF4-FFF2-40B4-BE49-F238E27FC236}">
              <a16:creationId xmlns:a16="http://schemas.microsoft.com/office/drawing/2014/main" id="{00E32F41-B0E9-46AD-BF4E-BECFB54D94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3" name="Text 38">
          <a:extLst>
            <a:ext uri="{FF2B5EF4-FFF2-40B4-BE49-F238E27FC236}">
              <a16:creationId xmlns:a16="http://schemas.microsoft.com/office/drawing/2014/main" id="{9BDFD311-EEC5-40E8-8AC9-922B0B9AB12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4" name="Text 39">
          <a:extLst>
            <a:ext uri="{FF2B5EF4-FFF2-40B4-BE49-F238E27FC236}">
              <a16:creationId xmlns:a16="http://schemas.microsoft.com/office/drawing/2014/main" id="{3261B478-4093-4094-81FA-491C274348D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5" name="Text 40">
          <a:extLst>
            <a:ext uri="{FF2B5EF4-FFF2-40B4-BE49-F238E27FC236}">
              <a16:creationId xmlns:a16="http://schemas.microsoft.com/office/drawing/2014/main" id="{46D9361A-5255-4F3C-8960-99EC9C4FEE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6" name="Text 41">
          <a:extLst>
            <a:ext uri="{FF2B5EF4-FFF2-40B4-BE49-F238E27FC236}">
              <a16:creationId xmlns:a16="http://schemas.microsoft.com/office/drawing/2014/main" id="{A56199DB-5F7B-4F76-B142-7E2DBE13D5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7" name="Text 42">
          <a:extLst>
            <a:ext uri="{FF2B5EF4-FFF2-40B4-BE49-F238E27FC236}">
              <a16:creationId xmlns:a16="http://schemas.microsoft.com/office/drawing/2014/main" id="{6F610BB5-A297-4DF8-A14C-ABE2ECEE3FD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8" name="Text 1">
          <a:extLst>
            <a:ext uri="{FF2B5EF4-FFF2-40B4-BE49-F238E27FC236}">
              <a16:creationId xmlns:a16="http://schemas.microsoft.com/office/drawing/2014/main" id="{35DB57EB-2C55-40BC-9ACA-C2E2B8E7C68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899" name="Text 2">
          <a:extLst>
            <a:ext uri="{FF2B5EF4-FFF2-40B4-BE49-F238E27FC236}">
              <a16:creationId xmlns:a16="http://schemas.microsoft.com/office/drawing/2014/main" id="{BDD0A2EF-9314-4D61-AF90-4D551D6173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0" name="Text 3">
          <a:extLst>
            <a:ext uri="{FF2B5EF4-FFF2-40B4-BE49-F238E27FC236}">
              <a16:creationId xmlns:a16="http://schemas.microsoft.com/office/drawing/2014/main" id="{5EDB54F2-B829-46EE-A870-9A05731F5FB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1" name="Text 4">
          <a:extLst>
            <a:ext uri="{FF2B5EF4-FFF2-40B4-BE49-F238E27FC236}">
              <a16:creationId xmlns:a16="http://schemas.microsoft.com/office/drawing/2014/main" id="{16578B21-008F-4FAA-8304-BAC04599873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2" name="Text 5">
          <a:extLst>
            <a:ext uri="{FF2B5EF4-FFF2-40B4-BE49-F238E27FC236}">
              <a16:creationId xmlns:a16="http://schemas.microsoft.com/office/drawing/2014/main" id="{2971DEF5-EF5B-4E76-98DA-A7E78D5440B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3" name="Text 6">
          <a:extLst>
            <a:ext uri="{FF2B5EF4-FFF2-40B4-BE49-F238E27FC236}">
              <a16:creationId xmlns:a16="http://schemas.microsoft.com/office/drawing/2014/main" id="{5E550B58-FD4B-49F6-ABBA-6AAB4EE23A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4" name="Text 7">
          <a:extLst>
            <a:ext uri="{FF2B5EF4-FFF2-40B4-BE49-F238E27FC236}">
              <a16:creationId xmlns:a16="http://schemas.microsoft.com/office/drawing/2014/main" id="{459B0708-EC06-469D-9B65-54409578CEE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5" name="Text 8">
          <a:extLst>
            <a:ext uri="{FF2B5EF4-FFF2-40B4-BE49-F238E27FC236}">
              <a16:creationId xmlns:a16="http://schemas.microsoft.com/office/drawing/2014/main" id="{869B69AC-86CC-4043-A7D9-D6B6484075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6" name="Text 9">
          <a:extLst>
            <a:ext uri="{FF2B5EF4-FFF2-40B4-BE49-F238E27FC236}">
              <a16:creationId xmlns:a16="http://schemas.microsoft.com/office/drawing/2014/main" id="{BE37AE53-8349-4B10-BB05-7C4C9B9C2BC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7" name="Text 10">
          <a:extLst>
            <a:ext uri="{FF2B5EF4-FFF2-40B4-BE49-F238E27FC236}">
              <a16:creationId xmlns:a16="http://schemas.microsoft.com/office/drawing/2014/main" id="{28D88FB2-0E9C-440B-8194-9DB43478ED3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8" name="Text 11">
          <a:extLst>
            <a:ext uri="{FF2B5EF4-FFF2-40B4-BE49-F238E27FC236}">
              <a16:creationId xmlns:a16="http://schemas.microsoft.com/office/drawing/2014/main" id="{BD456AFB-E294-466F-8564-0ECC6C51A84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09" name="Text 12">
          <a:extLst>
            <a:ext uri="{FF2B5EF4-FFF2-40B4-BE49-F238E27FC236}">
              <a16:creationId xmlns:a16="http://schemas.microsoft.com/office/drawing/2014/main" id="{2D49B69F-C1DD-4218-A361-78DFDC9F70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0" name="Text 13">
          <a:extLst>
            <a:ext uri="{FF2B5EF4-FFF2-40B4-BE49-F238E27FC236}">
              <a16:creationId xmlns:a16="http://schemas.microsoft.com/office/drawing/2014/main" id="{AC3E9100-06A5-41D3-AF57-5497CE536F2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1" name="Text 14">
          <a:extLst>
            <a:ext uri="{FF2B5EF4-FFF2-40B4-BE49-F238E27FC236}">
              <a16:creationId xmlns:a16="http://schemas.microsoft.com/office/drawing/2014/main" id="{D59D7A8F-3603-4483-83CD-41E45E2064E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2" name="Text 15">
          <a:extLst>
            <a:ext uri="{FF2B5EF4-FFF2-40B4-BE49-F238E27FC236}">
              <a16:creationId xmlns:a16="http://schemas.microsoft.com/office/drawing/2014/main" id="{A05A1B80-4C5B-42F8-8473-984D5FDDFFF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3" name="Text 16">
          <a:extLst>
            <a:ext uri="{FF2B5EF4-FFF2-40B4-BE49-F238E27FC236}">
              <a16:creationId xmlns:a16="http://schemas.microsoft.com/office/drawing/2014/main" id="{E414A6E5-EDE3-4B91-B028-D0AA4BB0C11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4" name="Text 17">
          <a:extLst>
            <a:ext uri="{FF2B5EF4-FFF2-40B4-BE49-F238E27FC236}">
              <a16:creationId xmlns:a16="http://schemas.microsoft.com/office/drawing/2014/main" id="{941AD273-3D2A-485E-B77B-99C78F47D4B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5" name="Text 18">
          <a:extLst>
            <a:ext uri="{FF2B5EF4-FFF2-40B4-BE49-F238E27FC236}">
              <a16:creationId xmlns:a16="http://schemas.microsoft.com/office/drawing/2014/main" id="{5EB75EB2-B814-4DD7-B0F7-17A5066B1F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6" name="Text 19">
          <a:extLst>
            <a:ext uri="{FF2B5EF4-FFF2-40B4-BE49-F238E27FC236}">
              <a16:creationId xmlns:a16="http://schemas.microsoft.com/office/drawing/2014/main" id="{3B1B1749-30DF-49D1-B364-560CEE28B5C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7" name="Text 20">
          <a:extLst>
            <a:ext uri="{FF2B5EF4-FFF2-40B4-BE49-F238E27FC236}">
              <a16:creationId xmlns:a16="http://schemas.microsoft.com/office/drawing/2014/main" id="{D2A47483-433C-4018-A333-C8B47891EA8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8" name="Text 21">
          <a:extLst>
            <a:ext uri="{FF2B5EF4-FFF2-40B4-BE49-F238E27FC236}">
              <a16:creationId xmlns:a16="http://schemas.microsoft.com/office/drawing/2014/main" id="{2EDBD085-38A8-422C-AED8-57BD68ED654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19" name="Text 22">
          <a:extLst>
            <a:ext uri="{FF2B5EF4-FFF2-40B4-BE49-F238E27FC236}">
              <a16:creationId xmlns:a16="http://schemas.microsoft.com/office/drawing/2014/main" id="{D933FCDA-A811-4418-98BD-9C741D5D71B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0" name="Text 23">
          <a:extLst>
            <a:ext uri="{FF2B5EF4-FFF2-40B4-BE49-F238E27FC236}">
              <a16:creationId xmlns:a16="http://schemas.microsoft.com/office/drawing/2014/main" id="{28D2EF38-65C0-4C9E-A9F0-B52305268A2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1" name="Text 24">
          <a:extLst>
            <a:ext uri="{FF2B5EF4-FFF2-40B4-BE49-F238E27FC236}">
              <a16:creationId xmlns:a16="http://schemas.microsoft.com/office/drawing/2014/main" id="{04CBC131-2469-4317-83D4-F126876A900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2" name="Text 25">
          <a:extLst>
            <a:ext uri="{FF2B5EF4-FFF2-40B4-BE49-F238E27FC236}">
              <a16:creationId xmlns:a16="http://schemas.microsoft.com/office/drawing/2014/main" id="{4048368D-12C4-481C-AC0E-63D4D517F86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3" name="Text 26">
          <a:extLst>
            <a:ext uri="{FF2B5EF4-FFF2-40B4-BE49-F238E27FC236}">
              <a16:creationId xmlns:a16="http://schemas.microsoft.com/office/drawing/2014/main" id="{E6892A00-78E5-489D-BBFB-5BEE7399AE5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4" name="Text 27">
          <a:extLst>
            <a:ext uri="{FF2B5EF4-FFF2-40B4-BE49-F238E27FC236}">
              <a16:creationId xmlns:a16="http://schemas.microsoft.com/office/drawing/2014/main" id="{B4B42F9D-E19E-41F4-BE92-8F8490B3155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5" name="Text 28">
          <a:extLst>
            <a:ext uri="{FF2B5EF4-FFF2-40B4-BE49-F238E27FC236}">
              <a16:creationId xmlns:a16="http://schemas.microsoft.com/office/drawing/2014/main" id="{56D6E2F9-4416-448A-B568-3FAA6574491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6" name="Text 29">
          <a:extLst>
            <a:ext uri="{FF2B5EF4-FFF2-40B4-BE49-F238E27FC236}">
              <a16:creationId xmlns:a16="http://schemas.microsoft.com/office/drawing/2014/main" id="{DEE81115-6C4C-4C5F-8112-ECF646B11EE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7" name="Text 30">
          <a:extLst>
            <a:ext uri="{FF2B5EF4-FFF2-40B4-BE49-F238E27FC236}">
              <a16:creationId xmlns:a16="http://schemas.microsoft.com/office/drawing/2014/main" id="{468EEA3B-B5DD-475A-AC18-16F447CACE4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8" name="Text 31">
          <a:extLst>
            <a:ext uri="{FF2B5EF4-FFF2-40B4-BE49-F238E27FC236}">
              <a16:creationId xmlns:a16="http://schemas.microsoft.com/office/drawing/2014/main" id="{2F2478C1-94D6-4BF6-8291-634A5009517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29" name="Text 32">
          <a:extLst>
            <a:ext uri="{FF2B5EF4-FFF2-40B4-BE49-F238E27FC236}">
              <a16:creationId xmlns:a16="http://schemas.microsoft.com/office/drawing/2014/main" id="{74A03EA8-7ADF-44D3-BF0D-1D4FB8A98EC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0" name="Text 33">
          <a:extLst>
            <a:ext uri="{FF2B5EF4-FFF2-40B4-BE49-F238E27FC236}">
              <a16:creationId xmlns:a16="http://schemas.microsoft.com/office/drawing/2014/main" id="{5A56736E-2123-493A-A295-1A933D81E5A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1" name="Text 34">
          <a:extLst>
            <a:ext uri="{FF2B5EF4-FFF2-40B4-BE49-F238E27FC236}">
              <a16:creationId xmlns:a16="http://schemas.microsoft.com/office/drawing/2014/main" id="{A520F065-7450-4409-878B-A6742937F83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2" name="Text 35">
          <a:extLst>
            <a:ext uri="{FF2B5EF4-FFF2-40B4-BE49-F238E27FC236}">
              <a16:creationId xmlns:a16="http://schemas.microsoft.com/office/drawing/2014/main" id="{D57EBAA0-F9DA-46F5-B5DC-725E8087456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3" name="Text 36">
          <a:extLst>
            <a:ext uri="{FF2B5EF4-FFF2-40B4-BE49-F238E27FC236}">
              <a16:creationId xmlns:a16="http://schemas.microsoft.com/office/drawing/2014/main" id="{9E987E5D-CAC2-46DF-BFC8-F056328B38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4" name="Text 37">
          <a:extLst>
            <a:ext uri="{FF2B5EF4-FFF2-40B4-BE49-F238E27FC236}">
              <a16:creationId xmlns:a16="http://schemas.microsoft.com/office/drawing/2014/main" id="{42F4480B-15B9-4E74-A7C9-C58683F60E8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5" name="Text 38">
          <a:extLst>
            <a:ext uri="{FF2B5EF4-FFF2-40B4-BE49-F238E27FC236}">
              <a16:creationId xmlns:a16="http://schemas.microsoft.com/office/drawing/2014/main" id="{C1E3EF35-519C-4996-A680-1544D02B270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6" name="Text 39">
          <a:extLst>
            <a:ext uri="{FF2B5EF4-FFF2-40B4-BE49-F238E27FC236}">
              <a16:creationId xmlns:a16="http://schemas.microsoft.com/office/drawing/2014/main" id="{8FE34657-0CE5-4467-8858-6E6F1CE746B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7" name="Text 40">
          <a:extLst>
            <a:ext uri="{FF2B5EF4-FFF2-40B4-BE49-F238E27FC236}">
              <a16:creationId xmlns:a16="http://schemas.microsoft.com/office/drawing/2014/main" id="{0DC49519-9F2E-45B3-BCF6-5AF02456555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8" name="Text 41">
          <a:extLst>
            <a:ext uri="{FF2B5EF4-FFF2-40B4-BE49-F238E27FC236}">
              <a16:creationId xmlns:a16="http://schemas.microsoft.com/office/drawing/2014/main" id="{D3E4116B-FC21-4808-A435-8F130CCC156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39" name="Text 42">
          <a:extLst>
            <a:ext uri="{FF2B5EF4-FFF2-40B4-BE49-F238E27FC236}">
              <a16:creationId xmlns:a16="http://schemas.microsoft.com/office/drawing/2014/main" id="{335F6FFD-7F1A-4FB6-A6F2-5A7033DBF2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0" name="Text 1">
          <a:extLst>
            <a:ext uri="{FF2B5EF4-FFF2-40B4-BE49-F238E27FC236}">
              <a16:creationId xmlns:a16="http://schemas.microsoft.com/office/drawing/2014/main" id="{5F71D66A-6401-4B5F-881D-341CABA2D77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1" name="Text 2">
          <a:extLst>
            <a:ext uri="{FF2B5EF4-FFF2-40B4-BE49-F238E27FC236}">
              <a16:creationId xmlns:a16="http://schemas.microsoft.com/office/drawing/2014/main" id="{6204218A-5ADD-4699-BFDF-F434ED841E2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2" name="Text 3">
          <a:extLst>
            <a:ext uri="{FF2B5EF4-FFF2-40B4-BE49-F238E27FC236}">
              <a16:creationId xmlns:a16="http://schemas.microsoft.com/office/drawing/2014/main" id="{6DAAF62E-1DC7-4CE4-9D57-B11F54EBF95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3" name="Text 4">
          <a:extLst>
            <a:ext uri="{FF2B5EF4-FFF2-40B4-BE49-F238E27FC236}">
              <a16:creationId xmlns:a16="http://schemas.microsoft.com/office/drawing/2014/main" id="{1C53460F-A43B-4594-A8B5-E43CBDCD021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4" name="Text 5">
          <a:extLst>
            <a:ext uri="{FF2B5EF4-FFF2-40B4-BE49-F238E27FC236}">
              <a16:creationId xmlns:a16="http://schemas.microsoft.com/office/drawing/2014/main" id="{EAEA6DF0-8AC5-404D-8D36-23D00FFA19F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5" name="Text 6">
          <a:extLst>
            <a:ext uri="{FF2B5EF4-FFF2-40B4-BE49-F238E27FC236}">
              <a16:creationId xmlns:a16="http://schemas.microsoft.com/office/drawing/2014/main" id="{00F42CA9-D242-4BFB-8FB5-9F0F17DDEAF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6" name="Text 7">
          <a:extLst>
            <a:ext uri="{FF2B5EF4-FFF2-40B4-BE49-F238E27FC236}">
              <a16:creationId xmlns:a16="http://schemas.microsoft.com/office/drawing/2014/main" id="{CE183C93-418A-497A-96C8-568A0B3BD57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7" name="Text 8">
          <a:extLst>
            <a:ext uri="{FF2B5EF4-FFF2-40B4-BE49-F238E27FC236}">
              <a16:creationId xmlns:a16="http://schemas.microsoft.com/office/drawing/2014/main" id="{29364BF3-3A31-4B00-B18E-132D77169B8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8" name="Text 9">
          <a:extLst>
            <a:ext uri="{FF2B5EF4-FFF2-40B4-BE49-F238E27FC236}">
              <a16:creationId xmlns:a16="http://schemas.microsoft.com/office/drawing/2014/main" id="{F77A5B32-3F5D-4168-8BD8-6ED95D2ED0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49" name="Text 10">
          <a:extLst>
            <a:ext uri="{FF2B5EF4-FFF2-40B4-BE49-F238E27FC236}">
              <a16:creationId xmlns:a16="http://schemas.microsoft.com/office/drawing/2014/main" id="{5DDDC03F-DECB-4A86-B7DA-338E94949E2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0" name="Text 11">
          <a:extLst>
            <a:ext uri="{FF2B5EF4-FFF2-40B4-BE49-F238E27FC236}">
              <a16:creationId xmlns:a16="http://schemas.microsoft.com/office/drawing/2014/main" id="{7D514401-1CAB-484B-99A4-286C84C7E65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1" name="Text 12">
          <a:extLst>
            <a:ext uri="{FF2B5EF4-FFF2-40B4-BE49-F238E27FC236}">
              <a16:creationId xmlns:a16="http://schemas.microsoft.com/office/drawing/2014/main" id="{854D51A8-365E-4099-8BE7-7E9DF0A9CE7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2" name="Text 13">
          <a:extLst>
            <a:ext uri="{FF2B5EF4-FFF2-40B4-BE49-F238E27FC236}">
              <a16:creationId xmlns:a16="http://schemas.microsoft.com/office/drawing/2014/main" id="{AECCF833-36AE-47C1-BB52-CE4D8563440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3" name="Text 14">
          <a:extLst>
            <a:ext uri="{FF2B5EF4-FFF2-40B4-BE49-F238E27FC236}">
              <a16:creationId xmlns:a16="http://schemas.microsoft.com/office/drawing/2014/main" id="{6E8E85C6-CBA8-4351-8C0A-6E9A20B47E5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4" name="Text 15">
          <a:extLst>
            <a:ext uri="{FF2B5EF4-FFF2-40B4-BE49-F238E27FC236}">
              <a16:creationId xmlns:a16="http://schemas.microsoft.com/office/drawing/2014/main" id="{4A20FA3A-DB36-45D4-BFAB-9864592B127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5" name="Text 16">
          <a:extLst>
            <a:ext uri="{FF2B5EF4-FFF2-40B4-BE49-F238E27FC236}">
              <a16:creationId xmlns:a16="http://schemas.microsoft.com/office/drawing/2014/main" id="{AFD5CAEC-62C9-4739-8F67-E80752740D8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6" name="Text 17">
          <a:extLst>
            <a:ext uri="{FF2B5EF4-FFF2-40B4-BE49-F238E27FC236}">
              <a16:creationId xmlns:a16="http://schemas.microsoft.com/office/drawing/2014/main" id="{9D83D48B-61FB-49EF-BD85-68A1ED8CBCD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7" name="Text 18">
          <a:extLst>
            <a:ext uri="{FF2B5EF4-FFF2-40B4-BE49-F238E27FC236}">
              <a16:creationId xmlns:a16="http://schemas.microsoft.com/office/drawing/2014/main" id="{BABCCA32-365B-4A2F-AEB3-E6A9CDBE1A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8" name="Text 19">
          <a:extLst>
            <a:ext uri="{FF2B5EF4-FFF2-40B4-BE49-F238E27FC236}">
              <a16:creationId xmlns:a16="http://schemas.microsoft.com/office/drawing/2014/main" id="{FF69CC97-DD8D-4DAB-9DE7-3EDB08C5EC5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59" name="Text 20">
          <a:extLst>
            <a:ext uri="{FF2B5EF4-FFF2-40B4-BE49-F238E27FC236}">
              <a16:creationId xmlns:a16="http://schemas.microsoft.com/office/drawing/2014/main" id="{BBA0D73F-039D-4642-95F2-AFA33AF35D6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0" name="Text 21">
          <a:extLst>
            <a:ext uri="{FF2B5EF4-FFF2-40B4-BE49-F238E27FC236}">
              <a16:creationId xmlns:a16="http://schemas.microsoft.com/office/drawing/2014/main" id="{79530B38-4C3D-4498-9CA0-031C255DC7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1" name="Text 22">
          <a:extLst>
            <a:ext uri="{FF2B5EF4-FFF2-40B4-BE49-F238E27FC236}">
              <a16:creationId xmlns:a16="http://schemas.microsoft.com/office/drawing/2014/main" id="{7FC0B310-8DFB-4C25-AD9C-790A4F9B61C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2" name="Text 23">
          <a:extLst>
            <a:ext uri="{FF2B5EF4-FFF2-40B4-BE49-F238E27FC236}">
              <a16:creationId xmlns:a16="http://schemas.microsoft.com/office/drawing/2014/main" id="{DB43ECAB-82B1-4339-A965-7EEE722DE05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3" name="Text 24">
          <a:extLst>
            <a:ext uri="{FF2B5EF4-FFF2-40B4-BE49-F238E27FC236}">
              <a16:creationId xmlns:a16="http://schemas.microsoft.com/office/drawing/2014/main" id="{AC02398F-32D7-4BC1-8E70-DC78569B333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4" name="Text 25">
          <a:extLst>
            <a:ext uri="{FF2B5EF4-FFF2-40B4-BE49-F238E27FC236}">
              <a16:creationId xmlns:a16="http://schemas.microsoft.com/office/drawing/2014/main" id="{731684C9-C8B3-4CF5-856F-FF141653529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5" name="Text 26">
          <a:extLst>
            <a:ext uri="{FF2B5EF4-FFF2-40B4-BE49-F238E27FC236}">
              <a16:creationId xmlns:a16="http://schemas.microsoft.com/office/drawing/2014/main" id="{5F856C73-A7D9-408C-923A-F373139BF6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6" name="Text 27">
          <a:extLst>
            <a:ext uri="{FF2B5EF4-FFF2-40B4-BE49-F238E27FC236}">
              <a16:creationId xmlns:a16="http://schemas.microsoft.com/office/drawing/2014/main" id="{6FBFBE6B-D4CE-4A13-AEEB-C99384631B0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7" name="Text 28">
          <a:extLst>
            <a:ext uri="{FF2B5EF4-FFF2-40B4-BE49-F238E27FC236}">
              <a16:creationId xmlns:a16="http://schemas.microsoft.com/office/drawing/2014/main" id="{F10392D3-9A2E-427D-8C34-206CCECF362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8" name="Text 29">
          <a:extLst>
            <a:ext uri="{FF2B5EF4-FFF2-40B4-BE49-F238E27FC236}">
              <a16:creationId xmlns:a16="http://schemas.microsoft.com/office/drawing/2014/main" id="{68124427-22E6-4345-8F99-61138C4D479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69" name="Text 30">
          <a:extLst>
            <a:ext uri="{FF2B5EF4-FFF2-40B4-BE49-F238E27FC236}">
              <a16:creationId xmlns:a16="http://schemas.microsoft.com/office/drawing/2014/main" id="{D58A072F-AD5C-483A-AA37-B915DC2194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0" name="Text 31">
          <a:extLst>
            <a:ext uri="{FF2B5EF4-FFF2-40B4-BE49-F238E27FC236}">
              <a16:creationId xmlns:a16="http://schemas.microsoft.com/office/drawing/2014/main" id="{E6333165-62C2-4B0E-902A-60FBDDF47C9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1" name="Text 32">
          <a:extLst>
            <a:ext uri="{FF2B5EF4-FFF2-40B4-BE49-F238E27FC236}">
              <a16:creationId xmlns:a16="http://schemas.microsoft.com/office/drawing/2014/main" id="{FAF7D45C-CB97-4083-BD85-2FAD343A946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2" name="Text 33">
          <a:extLst>
            <a:ext uri="{FF2B5EF4-FFF2-40B4-BE49-F238E27FC236}">
              <a16:creationId xmlns:a16="http://schemas.microsoft.com/office/drawing/2014/main" id="{B4886B85-E8C1-41F2-B584-082D0D886F2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3" name="Text 34">
          <a:extLst>
            <a:ext uri="{FF2B5EF4-FFF2-40B4-BE49-F238E27FC236}">
              <a16:creationId xmlns:a16="http://schemas.microsoft.com/office/drawing/2014/main" id="{E21E2A35-36D7-4454-BF45-533F74C772D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4" name="Text 35">
          <a:extLst>
            <a:ext uri="{FF2B5EF4-FFF2-40B4-BE49-F238E27FC236}">
              <a16:creationId xmlns:a16="http://schemas.microsoft.com/office/drawing/2014/main" id="{7A973D1B-603C-4F3F-89AE-F875C5DC8EB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5" name="Text 36">
          <a:extLst>
            <a:ext uri="{FF2B5EF4-FFF2-40B4-BE49-F238E27FC236}">
              <a16:creationId xmlns:a16="http://schemas.microsoft.com/office/drawing/2014/main" id="{B85A576C-8128-4F78-8A89-F9D6E427CD2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6" name="Text 37">
          <a:extLst>
            <a:ext uri="{FF2B5EF4-FFF2-40B4-BE49-F238E27FC236}">
              <a16:creationId xmlns:a16="http://schemas.microsoft.com/office/drawing/2014/main" id="{554F0A3A-8434-4591-A945-C670D212544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7" name="Text 38">
          <a:extLst>
            <a:ext uri="{FF2B5EF4-FFF2-40B4-BE49-F238E27FC236}">
              <a16:creationId xmlns:a16="http://schemas.microsoft.com/office/drawing/2014/main" id="{A58B411A-4D77-40F3-AD61-8949140E62B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8" name="Text 39">
          <a:extLst>
            <a:ext uri="{FF2B5EF4-FFF2-40B4-BE49-F238E27FC236}">
              <a16:creationId xmlns:a16="http://schemas.microsoft.com/office/drawing/2014/main" id="{83DC20FB-9B15-421D-943D-7149984F533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79" name="Text 40">
          <a:extLst>
            <a:ext uri="{FF2B5EF4-FFF2-40B4-BE49-F238E27FC236}">
              <a16:creationId xmlns:a16="http://schemas.microsoft.com/office/drawing/2014/main" id="{CECCE458-C95A-47B5-BA58-0A1ED3C8E70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0" name="Text 41">
          <a:extLst>
            <a:ext uri="{FF2B5EF4-FFF2-40B4-BE49-F238E27FC236}">
              <a16:creationId xmlns:a16="http://schemas.microsoft.com/office/drawing/2014/main" id="{833FBF2C-1A49-4BA8-B2B5-BD07F2FF501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1" name="Text 42">
          <a:extLst>
            <a:ext uri="{FF2B5EF4-FFF2-40B4-BE49-F238E27FC236}">
              <a16:creationId xmlns:a16="http://schemas.microsoft.com/office/drawing/2014/main" id="{EDC868A7-3F0F-411D-BD70-BF6FF176C2E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2" name="Text 1">
          <a:extLst>
            <a:ext uri="{FF2B5EF4-FFF2-40B4-BE49-F238E27FC236}">
              <a16:creationId xmlns:a16="http://schemas.microsoft.com/office/drawing/2014/main" id="{CF8D46C2-3CA6-48E4-9256-08A7F8CD787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3" name="Text 2">
          <a:extLst>
            <a:ext uri="{FF2B5EF4-FFF2-40B4-BE49-F238E27FC236}">
              <a16:creationId xmlns:a16="http://schemas.microsoft.com/office/drawing/2014/main" id="{C31FD4EC-6A64-4878-A830-402851EF860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4" name="Text 3">
          <a:extLst>
            <a:ext uri="{FF2B5EF4-FFF2-40B4-BE49-F238E27FC236}">
              <a16:creationId xmlns:a16="http://schemas.microsoft.com/office/drawing/2014/main" id="{85F0C9F9-887B-4F54-B535-76C09A13957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5" name="Text 4">
          <a:extLst>
            <a:ext uri="{FF2B5EF4-FFF2-40B4-BE49-F238E27FC236}">
              <a16:creationId xmlns:a16="http://schemas.microsoft.com/office/drawing/2014/main" id="{013BDA9B-C7E0-4D97-9493-D4421653A01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6" name="Text 5">
          <a:extLst>
            <a:ext uri="{FF2B5EF4-FFF2-40B4-BE49-F238E27FC236}">
              <a16:creationId xmlns:a16="http://schemas.microsoft.com/office/drawing/2014/main" id="{7FAFBA73-57D6-421E-91CA-3C540877182F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7" name="Text 6">
          <a:extLst>
            <a:ext uri="{FF2B5EF4-FFF2-40B4-BE49-F238E27FC236}">
              <a16:creationId xmlns:a16="http://schemas.microsoft.com/office/drawing/2014/main" id="{59E615F2-6EA3-4CBE-AB26-E5428BD2809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8" name="Text 7">
          <a:extLst>
            <a:ext uri="{FF2B5EF4-FFF2-40B4-BE49-F238E27FC236}">
              <a16:creationId xmlns:a16="http://schemas.microsoft.com/office/drawing/2014/main" id="{CB66C475-3564-45A5-A7F8-53C9E60DCEC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89" name="Text 8">
          <a:extLst>
            <a:ext uri="{FF2B5EF4-FFF2-40B4-BE49-F238E27FC236}">
              <a16:creationId xmlns:a16="http://schemas.microsoft.com/office/drawing/2014/main" id="{DF23AB10-6509-4BDB-B946-D2B6F77DEFAC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0" name="Text 9">
          <a:extLst>
            <a:ext uri="{FF2B5EF4-FFF2-40B4-BE49-F238E27FC236}">
              <a16:creationId xmlns:a16="http://schemas.microsoft.com/office/drawing/2014/main" id="{C1B2181A-0970-43D4-8782-00403231FB3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1" name="Text 10">
          <a:extLst>
            <a:ext uri="{FF2B5EF4-FFF2-40B4-BE49-F238E27FC236}">
              <a16:creationId xmlns:a16="http://schemas.microsoft.com/office/drawing/2014/main" id="{3F25A93C-8E61-48A6-927F-2EF2AB84675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2" name="Text 11">
          <a:extLst>
            <a:ext uri="{FF2B5EF4-FFF2-40B4-BE49-F238E27FC236}">
              <a16:creationId xmlns:a16="http://schemas.microsoft.com/office/drawing/2014/main" id="{04F890CD-76D7-4271-93C8-21BDD0D461E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3" name="Text 12">
          <a:extLst>
            <a:ext uri="{FF2B5EF4-FFF2-40B4-BE49-F238E27FC236}">
              <a16:creationId xmlns:a16="http://schemas.microsoft.com/office/drawing/2014/main" id="{9F3DB379-9FA9-4595-86C8-E916E5E1AFB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4" name="Text 13">
          <a:extLst>
            <a:ext uri="{FF2B5EF4-FFF2-40B4-BE49-F238E27FC236}">
              <a16:creationId xmlns:a16="http://schemas.microsoft.com/office/drawing/2014/main" id="{17773390-9B15-4B9F-B07C-4E22934A06DE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5" name="Text 14">
          <a:extLst>
            <a:ext uri="{FF2B5EF4-FFF2-40B4-BE49-F238E27FC236}">
              <a16:creationId xmlns:a16="http://schemas.microsoft.com/office/drawing/2014/main" id="{EB42FB2A-E2A8-4288-88DB-3FDF21755FE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6" name="Text 15">
          <a:extLst>
            <a:ext uri="{FF2B5EF4-FFF2-40B4-BE49-F238E27FC236}">
              <a16:creationId xmlns:a16="http://schemas.microsoft.com/office/drawing/2014/main" id="{6EEDFE20-2D0A-4904-9CDD-D61F0A80957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7" name="Text 16">
          <a:extLst>
            <a:ext uri="{FF2B5EF4-FFF2-40B4-BE49-F238E27FC236}">
              <a16:creationId xmlns:a16="http://schemas.microsoft.com/office/drawing/2014/main" id="{BBECA3D8-119F-49B5-97AF-B86D2212486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8" name="Text 17">
          <a:extLst>
            <a:ext uri="{FF2B5EF4-FFF2-40B4-BE49-F238E27FC236}">
              <a16:creationId xmlns:a16="http://schemas.microsoft.com/office/drawing/2014/main" id="{1274246E-3168-4A97-9A95-DA452090C3F1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5999" name="Text 18">
          <a:extLst>
            <a:ext uri="{FF2B5EF4-FFF2-40B4-BE49-F238E27FC236}">
              <a16:creationId xmlns:a16="http://schemas.microsoft.com/office/drawing/2014/main" id="{581CA978-2207-407F-960E-CCC7368BA44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0" name="Text 19">
          <a:extLst>
            <a:ext uri="{FF2B5EF4-FFF2-40B4-BE49-F238E27FC236}">
              <a16:creationId xmlns:a16="http://schemas.microsoft.com/office/drawing/2014/main" id="{0847548B-29F0-488B-ADE9-746350AD32CD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1" name="Text 20">
          <a:extLst>
            <a:ext uri="{FF2B5EF4-FFF2-40B4-BE49-F238E27FC236}">
              <a16:creationId xmlns:a16="http://schemas.microsoft.com/office/drawing/2014/main" id="{25683400-BED7-45CC-B4CC-8006EED0CCF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2" name="Text 21">
          <a:extLst>
            <a:ext uri="{FF2B5EF4-FFF2-40B4-BE49-F238E27FC236}">
              <a16:creationId xmlns:a16="http://schemas.microsoft.com/office/drawing/2014/main" id="{1C91A884-C0FD-4ECB-B8BC-2CB51F79AD89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3" name="Text 22">
          <a:extLst>
            <a:ext uri="{FF2B5EF4-FFF2-40B4-BE49-F238E27FC236}">
              <a16:creationId xmlns:a16="http://schemas.microsoft.com/office/drawing/2014/main" id="{F8030F1C-9379-4C40-81F4-6D8C8BBFF19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4" name="Text 23">
          <a:extLst>
            <a:ext uri="{FF2B5EF4-FFF2-40B4-BE49-F238E27FC236}">
              <a16:creationId xmlns:a16="http://schemas.microsoft.com/office/drawing/2014/main" id="{3A900A84-8355-4292-A695-44E4344ABC6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5" name="Text 24">
          <a:extLst>
            <a:ext uri="{FF2B5EF4-FFF2-40B4-BE49-F238E27FC236}">
              <a16:creationId xmlns:a16="http://schemas.microsoft.com/office/drawing/2014/main" id="{7E9D5187-6888-4B1C-876C-A2417BF7742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6" name="Text 25">
          <a:extLst>
            <a:ext uri="{FF2B5EF4-FFF2-40B4-BE49-F238E27FC236}">
              <a16:creationId xmlns:a16="http://schemas.microsoft.com/office/drawing/2014/main" id="{2DF2CD1A-E07E-4F63-A4DF-5D8B6EE4DAF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7" name="Text 26">
          <a:extLst>
            <a:ext uri="{FF2B5EF4-FFF2-40B4-BE49-F238E27FC236}">
              <a16:creationId xmlns:a16="http://schemas.microsoft.com/office/drawing/2014/main" id="{F700E730-A123-4DF4-BDEE-847BF4C2330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8" name="Text 27">
          <a:extLst>
            <a:ext uri="{FF2B5EF4-FFF2-40B4-BE49-F238E27FC236}">
              <a16:creationId xmlns:a16="http://schemas.microsoft.com/office/drawing/2014/main" id="{B08C50CA-A148-4254-8E75-E4A8AE9C26D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09" name="Text 28">
          <a:extLst>
            <a:ext uri="{FF2B5EF4-FFF2-40B4-BE49-F238E27FC236}">
              <a16:creationId xmlns:a16="http://schemas.microsoft.com/office/drawing/2014/main" id="{C9BE6CB8-42BE-48D3-B3FE-35C364647972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0" name="Text 29">
          <a:extLst>
            <a:ext uri="{FF2B5EF4-FFF2-40B4-BE49-F238E27FC236}">
              <a16:creationId xmlns:a16="http://schemas.microsoft.com/office/drawing/2014/main" id="{C226EDD4-D82F-481D-9083-6D41C4D4FD5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1" name="Text 30">
          <a:extLst>
            <a:ext uri="{FF2B5EF4-FFF2-40B4-BE49-F238E27FC236}">
              <a16:creationId xmlns:a16="http://schemas.microsoft.com/office/drawing/2014/main" id="{259A6BE2-AE02-4D7A-BAAC-A9EA5213E04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2" name="Text 31">
          <a:extLst>
            <a:ext uri="{FF2B5EF4-FFF2-40B4-BE49-F238E27FC236}">
              <a16:creationId xmlns:a16="http://schemas.microsoft.com/office/drawing/2014/main" id="{CC89D8CB-F7EF-40CE-9CE3-6486386E4AFB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3" name="Text 32">
          <a:extLst>
            <a:ext uri="{FF2B5EF4-FFF2-40B4-BE49-F238E27FC236}">
              <a16:creationId xmlns:a16="http://schemas.microsoft.com/office/drawing/2014/main" id="{A4B47C21-D090-4A6F-8EB1-114A9F2A05D3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4" name="Text 33">
          <a:extLst>
            <a:ext uri="{FF2B5EF4-FFF2-40B4-BE49-F238E27FC236}">
              <a16:creationId xmlns:a16="http://schemas.microsoft.com/office/drawing/2014/main" id="{3C9D5B35-C70F-49BA-A037-49DE82C87DC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5" name="Text 34">
          <a:extLst>
            <a:ext uri="{FF2B5EF4-FFF2-40B4-BE49-F238E27FC236}">
              <a16:creationId xmlns:a16="http://schemas.microsoft.com/office/drawing/2014/main" id="{AAA8A048-9120-459F-9B42-2E237A8827C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6" name="Text 35">
          <a:extLst>
            <a:ext uri="{FF2B5EF4-FFF2-40B4-BE49-F238E27FC236}">
              <a16:creationId xmlns:a16="http://schemas.microsoft.com/office/drawing/2014/main" id="{EDCD9C32-2968-44D9-AAE6-2A02C862F935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7" name="Text 36">
          <a:extLst>
            <a:ext uri="{FF2B5EF4-FFF2-40B4-BE49-F238E27FC236}">
              <a16:creationId xmlns:a16="http://schemas.microsoft.com/office/drawing/2014/main" id="{3CD6293C-D194-4F0C-8AF5-659BB3D95686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8" name="Text 37">
          <a:extLst>
            <a:ext uri="{FF2B5EF4-FFF2-40B4-BE49-F238E27FC236}">
              <a16:creationId xmlns:a16="http://schemas.microsoft.com/office/drawing/2014/main" id="{684016A7-33B5-4381-AB40-B0A5669DFA80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19" name="Text 38">
          <a:extLst>
            <a:ext uri="{FF2B5EF4-FFF2-40B4-BE49-F238E27FC236}">
              <a16:creationId xmlns:a16="http://schemas.microsoft.com/office/drawing/2014/main" id="{0808CBB1-5C01-4A2A-8285-433A9405145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20" name="Text 39">
          <a:extLst>
            <a:ext uri="{FF2B5EF4-FFF2-40B4-BE49-F238E27FC236}">
              <a16:creationId xmlns:a16="http://schemas.microsoft.com/office/drawing/2014/main" id="{3C3B6859-BF3C-4B32-BCD5-7C2219F276B4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21" name="Text 40">
          <a:extLst>
            <a:ext uri="{FF2B5EF4-FFF2-40B4-BE49-F238E27FC236}">
              <a16:creationId xmlns:a16="http://schemas.microsoft.com/office/drawing/2014/main" id="{B52E524E-A358-4618-832B-90E54A7D77C7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22" name="Text 41">
          <a:extLst>
            <a:ext uri="{FF2B5EF4-FFF2-40B4-BE49-F238E27FC236}">
              <a16:creationId xmlns:a16="http://schemas.microsoft.com/office/drawing/2014/main" id="{F4591D58-8214-4FED-81E4-C6C33002599A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76200</xdr:colOff>
      <xdr:row>543</xdr:row>
      <xdr:rowOff>80645</xdr:rowOff>
    </xdr:to>
    <xdr:sp macro="" textlink="">
      <xdr:nvSpPr>
        <xdr:cNvPr id="6023" name="Text 42">
          <a:extLst>
            <a:ext uri="{FF2B5EF4-FFF2-40B4-BE49-F238E27FC236}">
              <a16:creationId xmlns:a16="http://schemas.microsoft.com/office/drawing/2014/main" id="{01800130-FCF7-4604-9C91-59858714E2B8}"/>
            </a:ext>
          </a:extLst>
        </xdr:cNvPr>
        <xdr:cNvSpPr txBox="1">
          <a:spLocks noChangeArrowheads="1"/>
        </xdr:cNvSpPr>
      </xdr:nvSpPr>
      <xdr:spPr bwMode="auto">
        <a:xfrm>
          <a:off x="381000" y="1780984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24" name="Text 3">
          <a:extLst>
            <a:ext uri="{FF2B5EF4-FFF2-40B4-BE49-F238E27FC236}">
              <a16:creationId xmlns:a16="http://schemas.microsoft.com/office/drawing/2014/main" id="{8C494B57-3853-4076-AC1B-F7F901C6AE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25" name="Text 4">
          <a:extLst>
            <a:ext uri="{FF2B5EF4-FFF2-40B4-BE49-F238E27FC236}">
              <a16:creationId xmlns:a16="http://schemas.microsoft.com/office/drawing/2014/main" id="{417C2609-6417-49CB-9E6A-F07FCE555B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26" name="Text 5">
          <a:extLst>
            <a:ext uri="{FF2B5EF4-FFF2-40B4-BE49-F238E27FC236}">
              <a16:creationId xmlns:a16="http://schemas.microsoft.com/office/drawing/2014/main" id="{31DFF67C-8E3A-4023-9B2D-72D45D3530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27" name="Text 6">
          <a:extLst>
            <a:ext uri="{FF2B5EF4-FFF2-40B4-BE49-F238E27FC236}">
              <a16:creationId xmlns:a16="http://schemas.microsoft.com/office/drawing/2014/main" id="{48D67927-0F8F-45A6-9B36-D20EDABD8F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28" name="Text 7">
          <a:extLst>
            <a:ext uri="{FF2B5EF4-FFF2-40B4-BE49-F238E27FC236}">
              <a16:creationId xmlns:a16="http://schemas.microsoft.com/office/drawing/2014/main" id="{0EDE6129-941E-4B57-8057-ECF12F3B18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29" name="Text 8">
          <a:extLst>
            <a:ext uri="{FF2B5EF4-FFF2-40B4-BE49-F238E27FC236}">
              <a16:creationId xmlns:a16="http://schemas.microsoft.com/office/drawing/2014/main" id="{74D5A82F-4BF6-4A8D-9D6B-4BEE672578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0" name="Text 9">
          <a:extLst>
            <a:ext uri="{FF2B5EF4-FFF2-40B4-BE49-F238E27FC236}">
              <a16:creationId xmlns:a16="http://schemas.microsoft.com/office/drawing/2014/main" id="{08AAB71D-15AB-442E-ACF9-424B336778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1" name="Text 10">
          <a:extLst>
            <a:ext uri="{FF2B5EF4-FFF2-40B4-BE49-F238E27FC236}">
              <a16:creationId xmlns:a16="http://schemas.microsoft.com/office/drawing/2014/main" id="{4831EF1B-A0F2-4DDC-AFCC-49AF73E0D6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2" name="Text 11">
          <a:extLst>
            <a:ext uri="{FF2B5EF4-FFF2-40B4-BE49-F238E27FC236}">
              <a16:creationId xmlns:a16="http://schemas.microsoft.com/office/drawing/2014/main" id="{F78B1BDB-8BFD-417F-9859-64E3D9D845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3" name="Text 12">
          <a:extLst>
            <a:ext uri="{FF2B5EF4-FFF2-40B4-BE49-F238E27FC236}">
              <a16:creationId xmlns:a16="http://schemas.microsoft.com/office/drawing/2014/main" id="{6ABB26AD-FB97-4F00-91BB-4C417358BE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4" name="Text 13">
          <a:extLst>
            <a:ext uri="{FF2B5EF4-FFF2-40B4-BE49-F238E27FC236}">
              <a16:creationId xmlns:a16="http://schemas.microsoft.com/office/drawing/2014/main" id="{38D4F7CD-C0AC-46B7-9187-E325491DFB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5" name="Text 14">
          <a:extLst>
            <a:ext uri="{FF2B5EF4-FFF2-40B4-BE49-F238E27FC236}">
              <a16:creationId xmlns:a16="http://schemas.microsoft.com/office/drawing/2014/main" id="{9178ABCF-B377-4AD0-92CD-0603632298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6" name="Text 15">
          <a:extLst>
            <a:ext uri="{FF2B5EF4-FFF2-40B4-BE49-F238E27FC236}">
              <a16:creationId xmlns:a16="http://schemas.microsoft.com/office/drawing/2014/main" id="{9638B2C4-83EE-46FD-9523-532822946A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7" name="Text 16">
          <a:extLst>
            <a:ext uri="{FF2B5EF4-FFF2-40B4-BE49-F238E27FC236}">
              <a16:creationId xmlns:a16="http://schemas.microsoft.com/office/drawing/2014/main" id="{172E22BA-582E-4665-87A0-356F392D2AC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8" name="Text 17">
          <a:extLst>
            <a:ext uri="{FF2B5EF4-FFF2-40B4-BE49-F238E27FC236}">
              <a16:creationId xmlns:a16="http://schemas.microsoft.com/office/drawing/2014/main" id="{2868DBDA-3D35-4FDB-8444-6621E034E0D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39" name="Text 18">
          <a:extLst>
            <a:ext uri="{FF2B5EF4-FFF2-40B4-BE49-F238E27FC236}">
              <a16:creationId xmlns:a16="http://schemas.microsoft.com/office/drawing/2014/main" id="{82302F25-155B-487D-8BA6-8CFBD17B9F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0" name="Text 19">
          <a:extLst>
            <a:ext uri="{FF2B5EF4-FFF2-40B4-BE49-F238E27FC236}">
              <a16:creationId xmlns:a16="http://schemas.microsoft.com/office/drawing/2014/main" id="{9A069A3A-3AA5-4DE2-91F2-74BD41946C5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1" name="Text 20">
          <a:extLst>
            <a:ext uri="{FF2B5EF4-FFF2-40B4-BE49-F238E27FC236}">
              <a16:creationId xmlns:a16="http://schemas.microsoft.com/office/drawing/2014/main" id="{F0865801-558A-4D01-A647-C2C778BBD2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2" name="Text 21">
          <a:extLst>
            <a:ext uri="{FF2B5EF4-FFF2-40B4-BE49-F238E27FC236}">
              <a16:creationId xmlns:a16="http://schemas.microsoft.com/office/drawing/2014/main" id="{60147A21-134C-4401-9E24-F6DB9444DC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3" name="Text 22">
          <a:extLst>
            <a:ext uri="{FF2B5EF4-FFF2-40B4-BE49-F238E27FC236}">
              <a16:creationId xmlns:a16="http://schemas.microsoft.com/office/drawing/2014/main" id="{6C639CCE-D8F1-4A77-9A7F-81DF297339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4" name="Text 23">
          <a:extLst>
            <a:ext uri="{FF2B5EF4-FFF2-40B4-BE49-F238E27FC236}">
              <a16:creationId xmlns:a16="http://schemas.microsoft.com/office/drawing/2014/main" id="{D3E40143-B478-4344-9168-DC106A1BAE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5" name="Text 24">
          <a:extLst>
            <a:ext uri="{FF2B5EF4-FFF2-40B4-BE49-F238E27FC236}">
              <a16:creationId xmlns:a16="http://schemas.microsoft.com/office/drawing/2014/main" id="{7B32FDFF-CC97-452E-8EFF-F8E5C80484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6" name="Text 25">
          <a:extLst>
            <a:ext uri="{FF2B5EF4-FFF2-40B4-BE49-F238E27FC236}">
              <a16:creationId xmlns:a16="http://schemas.microsoft.com/office/drawing/2014/main" id="{692F9D51-2571-478B-A284-8ACE8D757C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7" name="Text 26">
          <a:extLst>
            <a:ext uri="{FF2B5EF4-FFF2-40B4-BE49-F238E27FC236}">
              <a16:creationId xmlns:a16="http://schemas.microsoft.com/office/drawing/2014/main" id="{289F7A2C-EDDB-49CB-8577-F41265C7E9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8" name="Text 27">
          <a:extLst>
            <a:ext uri="{FF2B5EF4-FFF2-40B4-BE49-F238E27FC236}">
              <a16:creationId xmlns:a16="http://schemas.microsoft.com/office/drawing/2014/main" id="{400CB82B-3A35-4740-A412-90C36C7095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49" name="Text 28">
          <a:extLst>
            <a:ext uri="{FF2B5EF4-FFF2-40B4-BE49-F238E27FC236}">
              <a16:creationId xmlns:a16="http://schemas.microsoft.com/office/drawing/2014/main" id="{CEC360D7-511D-41B2-81FA-4B44C3AF64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0" name="Text 29">
          <a:extLst>
            <a:ext uri="{FF2B5EF4-FFF2-40B4-BE49-F238E27FC236}">
              <a16:creationId xmlns:a16="http://schemas.microsoft.com/office/drawing/2014/main" id="{1E58BA7D-148A-46EE-9011-A730A70AF1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1" name="Text 30">
          <a:extLst>
            <a:ext uri="{FF2B5EF4-FFF2-40B4-BE49-F238E27FC236}">
              <a16:creationId xmlns:a16="http://schemas.microsoft.com/office/drawing/2014/main" id="{F099F223-838F-4436-AC5A-A24CBA8A33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2" name="Text 31">
          <a:extLst>
            <a:ext uri="{FF2B5EF4-FFF2-40B4-BE49-F238E27FC236}">
              <a16:creationId xmlns:a16="http://schemas.microsoft.com/office/drawing/2014/main" id="{742FEF5E-CF83-48AA-861B-412C7E6C98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3" name="Text 32">
          <a:extLst>
            <a:ext uri="{FF2B5EF4-FFF2-40B4-BE49-F238E27FC236}">
              <a16:creationId xmlns:a16="http://schemas.microsoft.com/office/drawing/2014/main" id="{42161188-D5ED-4489-8424-64C9386500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4" name="Text 33">
          <a:extLst>
            <a:ext uri="{FF2B5EF4-FFF2-40B4-BE49-F238E27FC236}">
              <a16:creationId xmlns:a16="http://schemas.microsoft.com/office/drawing/2014/main" id="{4EA80FE9-6D5D-4CAA-92DF-01B2796BDA7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5" name="Text 34">
          <a:extLst>
            <a:ext uri="{FF2B5EF4-FFF2-40B4-BE49-F238E27FC236}">
              <a16:creationId xmlns:a16="http://schemas.microsoft.com/office/drawing/2014/main" id="{FB01BF0F-534E-4696-8F75-FF0CD5D813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6" name="Text 35">
          <a:extLst>
            <a:ext uri="{FF2B5EF4-FFF2-40B4-BE49-F238E27FC236}">
              <a16:creationId xmlns:a16="http://schemas.microsoft.com/office/drawing/2014/main" id="{DC60C9C9-37A4-42C0-8A73-C438300F29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7" name="Text 36">
          <a:extLst>
            <a:ext uri="{FF2B5EF4-FFF2-40B4-BE49-F238E27FC236}">
              <a16:creationId xmlns:a16="http://schemas.microsoft.com/office/drawing/2014/main" id="{CB893082-5C3A-49BA-BDB0-3F3AA85C38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8" name="Text 37">
          <a:extLst>
            <a:ext uri="{FF2B5EF4-FFF2-40B4-BE49-F238E27FC236}">
              <a16:creationId xmlns:a16="http://schemas.microsoft.com/office/drawing/2014/main" id="{06F9BC5B-1B3C-4A77-B1FB-5185494337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59" name="Text 38">
          <a:extLst>
            <a:ext uri="{FF2B5EF4-FFF2-40B4-BE49-F238E27FC236}">
              <a16:creationId xmlns:a16="http://schemas.microsoft.com/office/drawing/2014/main" id="{8F6062A5-A918-4709-80BC-BA6D148325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60" name="Text 39">
          <a:extLst>
            <a:ext uri="{FF2B5EF4-FFF2-40B4-BE49-F238E27FC236}">
              <a16:creationId xmlns:a16="http://schemas.microsoft.com/office/drawing/2014/main" id="{6B8F3A54-65C4-4ADA-BB41-BEF99BD7F0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61" name="Text 40">
          <a:extLst>
            <a:ext uri="{FF2B5EF4-FFF2-40B4-BE49-F238E27FC236}">
              <a16:creationId xmlns:a16="http://schemas.microsoft.com/office/drawing/2014/main" id="{5E750B45-55E0-4B13-9104-39BD12B657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62" name="Text 41">
          <a:extLst>
            <a:ext uri="{FF2B5EF4-FFF2-40B4-BE49-F238E27FC236}">
              <a16:creationId xmlns:a16="http://schemas.microsoft.com/office/drawing/2014/main" id="{360B508B-F98D-4CC8-9CC6-B7E93ABE20C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063" name="Text 42">
          <a:extLst>
            <a:ext uri="{FF2B5EF4-FFF2-40B4-BE49-F238E27FC236}">
              <a16:creationId xmlns:a16="http://schemas.microsoft.com/office/drawing/2014/main" id="{A4855BA9-9FD4-4706-BED0-1FFDE7E004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64" name="Text 1">
          <a:extLst>
            <a:ext uri="{FF2B5EF4-FFF2-40B4-BE49-F238E27FC236}">
              <a16:creationId xmlns:a16="http://schemas.microsoft.com/office/drawing/2014/main" id="{B3C27CF2-C49E-4318-9B31-C3520A9098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65" name="Text 2">
          <a:extLst>
            <a:ext uri="{FF2B5EF4-FFF2-40B4-BE49-F238E27FC236}">
              <a16:creationId xmlns:a16="http://schemas.microsoft.com/office/drawing/2014/main" id="{5668B761-6E18-46C7-A10B-9A68B6E616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66" name="Text 3">
          <a:extLst>
            <a:ext uri="{FF2B5EF4-FFF2-40B4-BE49-F238E27FC236}">
              <a16:creationId xmlns:a16="http://schemas.microsoft.com/office/drawing/2014/main" id="{FE21D108-9934-4404-8C37-7AC1C14472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67" name="Text 4">
          <a:extLst>
            <a:ext uri="{FF2B5EF4-FFF2-40B4-BE49-F238E27FC236}">
              <a16:creationId xmlns:a16="http://schemas.microsoft.com/office/drawing/2014/main" id="{26B9478B-4AAE-45F7-854B-04202164B0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68" name="Text 5">
          <a:extLst>
            <a:ext uri="{FF2B5EF4-FFF2-40B4-BE49-F238E27FC236}">
              <a16:creationId xmlns:a16="http://schemas.microsoft.com/office/drawing/2014/main" id="{372C797D-F96D-485B-B734-7A067E7A50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69" name="Text 6">
          <a:extLst>
            <a:ext uri="{FF2B5EF4-FFF2-40B4-BE49-F238E27FC236}">
              <a16:creationId xmlns:a16="http://schemas.microsoft.com/office/drawing/2014/main" id="{D4ABEF01-8433-400C-91C9-7E22795F3C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0" name="Text 7">
          <a:extLst>
            <a:ext uri="{FF2B5EF4-FFF2-40B4-BE49-F238E27FC236}">
              <a16:creationId xmlns:a16="http://schemas.microsoft.com/office/drawing/2014/main" id="{2006CCB5-631B-4BA2-8B6A-8ADD7F0F95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1" name="Text 8">
          <a:extLst>
            <a:ext uri="{FF2B5EF4-FFF2-40B4-BE49-F238E27FC236}">
              <a16:creationId xmlns:a16="http://schemas.microsoft.com/office/drawing/2014/main" id="{749BBB21-06EC-41FB-964D-724B4CB5D4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2" name="Text 9">
          <a:extLst>
            <a:ext uri="{FF2B5EF4-FFF2-40B4-BE49-F238E27FC236}">
              <a16:creationId xmlns:a16="http://schemas.microsoft.com/office/drawing/2014/main" id="{C4D6F5DE-B9AC-4055-812B-DC479E4C0B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3" name="Text 10">
          <a:extLst>
            <a:ext uri="{FF2B5EF4-FFF2-40B4-BE49-F238E27FC236}">
              <a16:creationId xmlns:a16="http://schemas.microsoft.com/office/drawing/2014/main" id="{BFB19BC7-7155-4058-BBE3-151D00AD41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4" name="Text 11">
          <a:extLst>
            <a:ext uri="{FF2B5EF4-FFF2-40B4-BE49-F238E27FC236}">
              <a16:creationId xmlns:a16="http://schemas.microsoft.com/office/drawing/2014/main" id="{6BB0CBDB-2451-4738-976C-41A84BBDE9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5" name="Text 12">
          <a:extLst>
            <a:ext uri="{FF2B5EF4-FFF2-40B4-BE49-F238E27FC236}">
              <a16:creationId xmlns:a16="http://schemas.microsoft.com/office/drawing/2014/main" id="{D52B9108-0921-47DB-A835-81D4BA8F7A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6" name="Text 13">
          <a:extLst>
            <a:ext uri="{FF2B5EF4-FFF2-40B4-BE49-F238E27FC236}">
              <a16:creationId xmlns:a16="http://schemas.microsoft.com/office/drawing/2014/main" id="{1E0EA6FC-16F9-4576-AC7F-40DDB9931C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7" name="Text 14">
          <a:extLst>
            <a:ext uri="{FF2B5EF4-FFF2-40B4-BE49-F238E27FC236}">
              <a16:creationId xmlns:a16="http://schemas.microsoft.com/office/drawing/2014/main" id="{F76CF2E7-D80D-4D92-9E68-5C26826A7D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8" name="Text 15">
          <a:extLst>
            <a:ext uri="{FF2B5EF4-FFF2-40B4-BE49-F238E27FC236}">
              <a16:creationId xmlns:a16="http://schemas.microsoft.com/office/drawing/2014/main" id="{D0747321-BB5B-4EDA-A200-BE3B4F1B27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79" name="Text 16">
          <a:extLst>
            <a:ext uri="{FF2B5EF4-FFF2-40B4-BE49-F238E27FC236}">
              <a16:creationId xmlns:a16="http://schemas.microsoft.com/office/drawing/2014/main" id="{CD10B8F8-A187-4421-87B6-569FD39636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0" name="Text 17">
          <a:extLst>
            <a:ext uri="{FF2B5EF4-FFF2-40B4-BE49-F238E27FC236}">
              <a16:creationId xmlns:a16="http://schemas.microsoft.com/office/drawing/2014/main" id="{E1A2DF85-5B00-4BAA-A306-CDF47A4131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1" name="Text 18">
          <a:extLst>
            <a:ext uri="{FF2B5EF4-FFF2-40B4-BE49-F238E27FC236}">
              <a16:creationId xmlns:a16="http://schemas.microsoft.com/office/drawing/2014/main" id="{AC08F996-41EE-4BA1-B14D-30E601B183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2" name="Text 19">
          <a:extLst>
            <a:ext uri="{FF2B5EF4-FFF2-40B4-BE49-F238E27FC236}">
              <a16:creationId xmlns:a16="http://schemas.microsoft.com/office/drawing/2014/main" id="{700A29EA-0AFB-4733-9717-B23653910B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3" name="Text 20">
          <a:extLst>
            <a:ext uri="{FF2B5EF4-FFF2-40B4-BE49-F238E27FC236}">
              <a16:creationId xmlns:a16="http://schemas.microsoft.com/office/drawing/2014/main" id="{230CD21E-0C5D-4A51-827D-8BA731D66F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4" name="Text 21">
          <a:extLst>
            <a:ext uri="{FF2B5EF4-FFF2-40B4-BE49-F238E27FC236}">
              <a16:creationId xmlns:a16="http://schemas.microsoft.com/office/drawing/2014/main" id="{A95DDE37-CA8D-46D4-92F2-34EBCDADB9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5" name="Text 22">
          <a:extLst>
            <a:ext uri="{FF2B5EF4-FFF2-40B4-BE49-F238E27FC236}">
              <a16:creationId xmlns:a16="http://schemas.microsoft.com/office/drawing/2014/main" id="{60855A9B-3EF1-4CDC-A3CA-67CFCCD0D8C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6" name="Text 23">
          <a:extLst>
            <a:ext uri="{FF2B5EF4-FFF2-40B4-BE49-F238E27FC236}">
              <a16:creationId xmlns:a16="http://schemas.microsoft.com/office/drawing/2014/main" id="{D85D5FEB-B9F0-431B-B1FF-A3F215AFE0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7" name="Text 24">
          <a:extLst>
            <a:ext uri="{FF2B5EF4-FFF2-40B4-BE49-F238E27FC236}">
              <a16:creationId xmlns:a16="http://schemas.microsoft.com/office/drawing/2014/main" id="{9E463387-B0C9-4939-83E9-019B346DA7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8" name="Text 25">
          <a:extLst>
            <a:ext uri="{FF2B5EF4-FFF2-40B4-BE49-F238E27FC236}">
              <a16:creationId xmlns:a16="http://schemas.microsoft.com/office/drawing/2014/main" id="{8F0CD4B3-E1BD-4A3A-8C34-09DB946C2E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89" name="Text 26">
          <a:extLst>
            <a:ext uri="{FF2B5EF4-FFF2-40B4-BE49-F238E27FC236}">
              <a16:creationId xmlns:a16="http://schemas.microsoft.com/office/drawing/2014/main" id="{A54E5860-65A0-4103-8DC0-9D44D0D5EA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0" name="Text 27">
          <a:extLst>
            <a:ext uri="{FF2B5EF4-FFF2-40B4-BE49-F238E27FC236}">
              <a16:creationId xmlns:a16="http://schemas.microsoft.com/office/drawing/2014/main" id="{71822147-9E2B-46C0-B005-11719F7949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1" name="Text 28">
          <a:extLst>
            <a:ext uri="{FF2B5EF4-FFF2-40B4-BE49-F238E27FC236}">
              <a16:creationId xmlns:a16="http://schemas.microsoft.com/office/drawing/2014/main" id="{F0263217-D57E-48E5-9CDB-E181BF63D4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2" name="Text 29">
          <a:extLst>
            <a:ext uri="{FF2B5EF4-FFF2-40B4-BE49-F238E27FC236}">
              <a16:creationId xmlns:a16="http://schemas.microsoft.com/office/drawing/2014/main" id="{88803163-CA33-4E0E-9227-0FA2914A3F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3" name="Text 30">
          <a:extLst>
            <a:ext uri="{FF2B5EF4-FFF2-40B4-BE49-F238E27FC236}">
              <a16:creationId xmlns:a16="http://schemas.microsoft.com/office/drawing/2014/main" id="{1330B105-44CE-448D-B11C-C37AE0F52B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4" name="Text 31">
          <a:extLst>
            <a:ext uri="{FF2B5EF4-FFF2-40B4-BE49-F238E27FC236}">
              <a16:creationId xmlns:a16="http://schemas.microsoft.com/office/drawing/2014/main" id="{B428C395-7FE5-47E1-BC04-850CBFA592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5" name="Text 32">
          <a:extLst>
            <a:ext uri="{FF2B5EF4-FFF2-40B4-BE49-F238E27FC236}">
              <a16:creationId xmlns:a16="http://schemas.microsoft.com/office/drawing/2014/main" id="{9A99D302-4B33-46B7-968E-4317D741A3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6" name="Text 33">
          <a:extLst>
            <a:ext uri="{FF2B5EF4-FFF2-40B4-BE49-F238E27FC236}">
              <a16:creationId xmlns:a16="http://schemas.microsoft.com/office/drawing/2014/main" id="{AAC3EADE-D4AE-4A40-8A06-328C32ACF6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7" name="Text 34">
          <a:extLst>
            <a:ext uri="{FF2B5EF4-FFF2-40B4-BE49-F238E27FC236}">
              <a16:creationId xmlns:a16="http://schemas.microsoft.com/office/drawing/2014/main" id="{78D96D2B-FD10-46EA-AF18-4AE4B138FE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8" name="Text 35">
          <a:extLst>
            <a:ext uri="{FF2B5EF4-FFF2-40B4-BE49-F238E27FC236}">
              <a16:creationId xmlns:a16="http://schemas.microsoft.com/office/drawing/2014/main" id="{28031DA7-1CD2-4E82-9106-AE4609550E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099" name="Text 36">
          <a:extLst>
            <a:ext uri="{FF2B5EF4-FFF2-40B4-BE49-F238E27FC236}">
              <a16:creationId xmlns:a16="http://schemas.microsoft.com/office/drawing/2014/main" id="{A6754CE4-64FF-41F5-A32E-FA88E3C787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0" name="Text 37">
          <a:extLst>
            <a:ext uri="{FF2B5EF4-FFF2-40B4-BE49-F238E27FC236}">
              <a16:creationId xmlns:a16="http://schemas.microsoft.com/office/drawing/2014/main" id="{FF990555-C7CD-4B92-8587-57E270774C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1" name="Text 38">
          <a:extLst>
            <a:ext uri="{FF2B5EF4-FFF2-40B4-BE49-F238E27FC236}">
              <a16:creationId xmlns:a16="http://schemas.microsoft.com/office/drawing/2014/main" id="{157F01F5-710B-470F-B00B-C1C35C4447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2" name="Text 39">
          <a:extLst>
            <a:ext uri="{FF2B5EF4-FFF2-40B4-BE49-F238E27FC236}">
              <a16:creationId xmlns:a16="http://schemas.microsoft.com/office/drawing/2014/main" id="{CE70262C-ED1C-4194-9D77-F40FB2B5AF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3" name="Text 40">
          <a:extLst>
            <a:ext uri="{FF2B5EF4-FFF2-40B4-BE49-F238E27FC236}">
              <a16:creationId xmlns:a16="http://schemas.microsoft.com/office/drawing/2014/main" id="{B5AAF2E2-B792-45A4-A44C-1E7E33DF9D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4" name="Text 41">
          <a:extLst>
            <a:ext uri="{FF2B5EF4-FFF2-40B4-BE49-F238E27FC236}">
              <a16:creationId xmlns:a16="http://schemas.microsoft.com/office/drawing/2014/main" id="{9FC49117-EE87-49BB-B218-0F57741E16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5" name="Text 42">
          <a:extLst>
            <a:ext uri="{FF2B5EF4-FFF2-40B4-BE49-F238E27FC236}">
              <a16:creationId xmlns:a16="http://schemas.microsoft.com/office/drawing/2014/main" id="{467138D9-EBD8-4313-839A-4A26F1FA61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6" name="Text 1">
          <a:extLst>
            <a:ext uri="{FF2B5EF4-FFF2-40B4-BE49-F238E27FC236}">
              <a16:creationId xmlns:a16="http://schemas.microsoft.com/office/drawing/2014/main" id="{02A24B51-145B-42E3-9B93-3391E9E5BC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7" name="Text 2">
          <a:extLst>
            <a:ext uri="{FF2B5EF4-FFF2-40B4-BE49-F238E27FC236}">
              <a16:creationId xmlns:a16="http://schemas.microsoft.com/office/drawing/2014/main" id="{AD76B924-FCCF-4F88-89B9-EB04B6CC5D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8" name="Text 3">
          <a:extLst>
            <a:ext uri="{FF2B5EF4-FFF2-40B4-BE49-F238E27FC236}">
              <a16:creationId xmlns:a16="http://schemas.microsoft.com/office/drawing/2014/main" id="{0BED4EA9-5CC9-4B72-85F4-AC833892DA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09" name="Text 4">
          <a:extLst>
            <a:ext uri="{FF2B5EF4-FFF2-40B4-BE49-F238E27FC236}">
              <a16:creationId xmlns:a16="http://schemas.microsoft.com/office/drawing/2014/main" id="{AAB39141-D1D3-4FA7-98F9-97D4D97C6E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0" name="Text 5">
          <a:extLst>
            <a:ext uri="{FF2B5EF4-FFF2-40B4-BE49-F238E27FC236}">
              <a16:creationId xmlns:a16="http://schemas.microsoft.com/office/drawing/2014/main" id="{CC2AA7CC-BBF3-4FEF-873C-A37B8CA3AF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1" name="Text 6">
          <a:extLst>
            <a:ext uri="{FF2B5EF4-FFF2-40B4-BE49-F238E27FC236}">
              <a16:creationId xmlns:a16="http://schemas.microsoft.com/office/drawing/2014/main" id="{CD435F36-1EEC-4ED8-B231-391D70B53A5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2" name="Text 7">
          <a:extLst>
            <a:ext uri="{FF2B5EF4-FFF2-40B4-BE49-F238E27FC236}">
              <a16:creationId xmlns:a16="http://schemas.microsoft.com/office/drawing/2014/main" id="{B537751A-1EF5-4C15-8F93-78552227765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3" name="Text 8">
          <a:extLst>
            <a:ext uri="{FF2B5EF4-FFF2-40B4-BE49-F238E27FC236}">
              <a16:creationId xmlns:a16="http://schemas.microsoft.com/office/drawing/2014/main" id="{42262423-B918-4938-9DA3-2AB486AFF04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4" name="Text 9">
          <a:extLst>
            <a:ext uri="{FF2B5EF4-FFF2-40B4-BE49-F238E27FC236}">
              <a16:creationId xmlns:a16="http://schemas.microsoft.com/office/drawing/2014/main" id="{3E28C0D8-5AAA-434A-8B98-788902B8497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5" name="Text 10">
          <a:extLst>
            <a:ext uri="{FF2B5EF4-FFF2-40B4-BE49-F238E27FC236}">
              <a16:creationId xmlns:a16="http://schemas.microsoft.com/office/drawing/2014/main" id="{AE3B721B-405E-475E-AB1D-6A0DDDCEB9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6" name="Text 11">
          <a:extLst>
            <a:ext uri="{FF2B5EF4-FFF2-40B4-BE49-F238E27FC236}">
              <a16:creationId xmlns:a16="http://schemas.microsoft.com/office/drawing/2014/main" id="{EB20AA7F-F5A4-4F89-8DC0-DB9AE34CC5A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7" name="Text 12">
          <a:extLst>
            <a:ext uri="{FF2B5EF4-FFF2-40B4-BE49-F238E27FC236}">
              <a16:creationId xmlns:a16="http://schemas.microsoft.com/office/drawing/2014/main" id="{D1F31D93-9868-42F9-B2CA-2BEF211DEE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8" name="Text 13">
          <a:extLst>
            <a:ext uri="{FF2B5EF4-FFF2-40B4-BE49-F238E27FC236}">
              <a16:creationId xmlns:a16="http://schemas.microsoft.com/office/drawing/2014/main" id="{20AB90F0-8265-4AA4-8874-786CF05491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19" name="Text 14">
          <a:extLst>
            <a:ext uri="{FF2B5EF4-FFF2-40B4-BE49-F238E27FC236}">
              <a16:creationId xmlns:a16="http://schemas.microsoft.com/office/drawing/2014/main" id="{FCA9277B-6F1C-49F2-8477-10029AF723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0" name="Text 15">
          <a:extLst>
            <a:ext uri="{FF2B5EF4-FFF2-40B4-BE49-F238E27FC236}">
              <a16:creationId xmlns:a16="http://schemas.microsoft.com/office/drawing/2014/main" id="{364094A9-BCF1-4B7E-9787-4056C4A6227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1" name="Text 16">
          <a:extLst>
            <a:ext uri="{FF2B5EF4-FFF2-40B4-BE49-F238E27FC236}">
              <a16:creationId xmlns:a16="http://schemas.microsoft.com/office/drawing/2014/main" id="{6D015B0D-C046-4E47-B78B-4C46016EBA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2" name="Text 17">
          <a:extLst>
            <a:ext uri="{FF2B5EF4-FFF2-40B4-BE49-F238E27FC236}">
              <a16:creationId xmlns:a16="http://schemas.microsoft.com/office/drawing/2014/main" id="{BC97C150-FB4C-452B-A397-193AD2982A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3" name="Text 18">
          <a:extLst>
            <a:ext uri="{FF2B5EF4-FFF2-40B4-BE49-F238E27FC236}">
              <a16:creationId xmlns:a16="http://schemas.microsoft.com/office/drawing/2014/main" id="{0DA09854-BB45-4F2F-8B31-E0F8EED864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4" name="Text 19">
          <a:extLst>
            <a:ext uri="{FF2B5EF4-FFF2-40B4-BE49-F238E27FC236}">
              <a16:creationId xmlns:a16="http://schemas.microsoft.com/office/drawing/2014/main" id="{6EDF2071-6A53-4960-84D5-1AC7B10A27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5" name="Text 20">
          <a:extLst>
            <a:ext uri="{FF2B5EF4-FFF2-40B4-BE49-F238E27FC236}">
              <a16:creationId xmlns:a16="http://schemas.microsoft.com/office/drawing/2014/main" id="{7CDC6888-1CBB-4263-82D2-22A5160E515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6" name="Text 21">
          <a:extLst>
            <a:ext uri="{FF2B5EF4-FFF2-40B4-BE49-F238E27FC236}">
              <a16:creationId xmlns:a16="http://schemas.microsoft.com/office/drawing/2014/main" id="{8372EFDE-D76E-4175-B9D7-68298912D5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7" name="Text 22">
          <a:extLst>
            <a:ext uri="{FF2B5EF4-FFF2-40B4-BE49-F238E27FC236}">
              <a16:creationId xmlns:a16="http://schemas.microsoft.com/office/drawing/2014/main" id="{28026619-FA9B-419C-9939-C015C0F8D2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8" name="Text 23">
          <a:extLst>
            <a:ext uri="{FF2B5EF4-FFF2-40B4-BE49-F238E27FC236}">
              <a16:creationId xmlns:a16="http://schemas.microsoft.com/office/drawing/2014/main" id="{55BAA7AA-DA83-46E9-B2F3-BCE0A389D9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29" name="Text 24">
          <a:extLst>
            <a:ext uri="{FF2B5EF4-FFF2-40B4-BE49-F238E27FC236}">
              <a16:creationId xmlns:a16="http://schemas.microsoft.com/office/drawing/2014/main" id="{03C33F50-99A4-473F-A695-E20AD89121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0" name="Text 25">
          <a:extLst>
            <a:ext uri="{FF2B5EF4-FFF2-40B4-BE49-F238E27FC236}">
              <a16:creationId xmlns:a16="http://schemas.microsoft.com/office/drawing/2014/main" id="{AFA3F9AF-66B2-4F5D-8306-7F06CFAB61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1" name="Text 26">
          <a:extLst>
            <a:ext uri="{FF2B5EF4-FFF2-40B4-BE49-F238E27FC236}">
              <a16:creationId xmlns:a16="http://schemas.microsoft.com/office/drawing/2014/main" id="{8B016C57-E43F-453F-8731-1452BDA587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2" name="Text 27">
          <a:extLst>
            <a:ext uri="{FF2B5EF4-FFF2-40B4-BE49-F238E27FC236}">
              <a16:creationId xmlns:a16="http://schemas.microsoft.com/office/drawing/2014/main" id="{6B1D1012-D78D-4AC2-8739-B8D67BBF08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3" name="Text 28">
          <a:extLst>
            <a:ext uri="{FF2B5EF4-FFF2-40B4-BE49-F238E27FC236}">
              <a16:creationId xmlns:a16="http://schemas.microsoft.com/office/drawing/2014/main" id="{C51B43CC-AB91-4B0C-890F-F01ABB7E86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4" name="Text 29">
          <a:extLst>
            <a:ext uri="{FF2B5EF4-FFF2-40B4-BE49-F238E27FC236}">
              <a16:creationId xmlns:a16="http://schemas.microsoft.com/office/drawing/2014/main" id="{6BBCFA3D-9558-49CA-9174-D47571C0EF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5" name="Text 30">
          <a:extLst>
            <a:ext uri="{FF2B5EF4-FFF2-40B4-BE49-F238E27FC236}">
              <a16:creationId xmlns:a16="http://schemas.microsoft.com/office/drawing/2014/main" id="{8A39A4A7-3888-417F-98AC-9A8F0E0BAE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6" name="Text 31">
          <a:extLst>
            <a:ext uri="{FF2B5EF4-FFF2-40B4-BE49-F238E27FC236}">
              <a16:creationId xmlns:a16="http://schemas.microsoft.com/office/drawing/2014/main" id="{53C33598-9391-401F-98D4-2EE781439D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7" name="Text 32">
          <a:extLst>
            <a:ext uri="{FF2B5EF4-FFF2-40B4-BE49-F238E27FC236}">
              <a16:creationId xmlns:a16="http://schemas.microsoft.com/office/drawing/2014/main" id="{C09305EB-2299-44B6-9B36-4945CD4BB8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8" name="Text 33">
          <a:extLst>
            <a:ext uri="{FF2B5EF4-FFF2-40B4-BE49-F238E27FC236}">
              <a16:creationId xmlns:a16="http://schemas.microsoft.com/office/drawing/2014/main" id="{F19159B3-4921-4C1E-A088-DFFF831EC7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39" name="Text 34">
          <a:extLst>
            <a:ext uri="{FF2B5EF4-FFF2-40B4-BE49-F238E27FC236}">
              <a16:creationId xmlns:a16="http://schemas.microsoft.com/office/drawing/2014/main" id="{9C51CB5D-532A-44F1-A241-3C63B24EFF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0" name="Text 35">
          <a:extLst>
            <a:ext uri="{FF2B5EF4-FFF2-40B4-BE49-F238E27FC236}">
              <a16:creationId xmlns:a16="http://schemas.microsoft.com/office/drawing/2014/main" id="{A7986AC9-04B4-4943-B332-66E3F23E1B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1" name="Text 36">
          <a:extLst>
            <a:ext uri="{FF2B5EF4-FFF2-40B4-BE49-F238E27FC236}">
              <a16:creationId xmlns:a16="http://schemas.microsoft.com/office/drawing/2014/main" id="{6CB9EF71-4EC4-4814-97B4-645F625F18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2" name="Text 37">
          <a:extLst>
            <a:ext uri="{FF2B5EF4-FFF2-40B4-BE49-F238E27FC236}">
              <a16:creationId xmlns:a16="http://schemas.microsoft.com/office/drawing/2014/main" id="{F6942E44-0C30-43E4-B4A2-C942F247DB0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3" name="Text 38">
          <a:extLst>
            <a:ext uri="{FF2B5EF4-FFF2-40B4-BE49-F238E27FC236}">
              <a16:creationId xmlns:a16="http://schemas.microsoft.com/office/drawing/2014/main" id="{27C125BD-F1C5-4D1C-8645-61E0185971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4" name="Text 39">
          <a:extLst>
            <a:ext uri="{FF2B5EF4-FFF2-40B4-BE49-F238E27FC236}">
              <a16:creationId xmlns:a16="http://schemas.microsoft.com/office/drawing/2014/main" id="{54921715-FB3F-491C-B09B-9162ECC77D4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5" name="Text 40">
          <a:extLst>
            <a:ext uri="{FF2B5EF4-FFF2-40B4-BE49-F238E27FC236}">
              <a16:creationId xmlns:a16="http://schemas.microsoft.com/office/drawing/2014/main" id="{76B6A2C4-ABF0-49D8-A9F0-C5347E9751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6" name="Text 41">
          <a:extLst>
            <a:ext uri="{FF2B5EF4-FFF2-40B4-BE49-F238E27FC236}">
              <a16:creationId xmlns:a16="http://schemas.microsoft.com/office/drawing/2014/main" id="{9F7A5933-9D8B-4CFE-90ED-E07D1EBA49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7" name="Text 42">
          <a:extLst>
            <a:ext uri="{FF2B5EF4-FFF2-40B4-BE49-F238E27FC236}">
              <a16:creationId xmlns:a16="http://schemas.microsoft.com/office/drawing/2014/main" id="{A2AE1E72-FD29-436B-B041-C538C11BAB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8" name="Text 1">
          <a:extLst>
            <a:ext uri="{FF2B5EF4-FFF2-40B4-BE49-F238E27FC236}">
              <a16:creationId xmlns:a16="http://schemas.microsoft.com/office/drawing/2014/main" id="{16AF0EC7-46EE-43BC-959E-E178114CD09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49" name="Text 2">
          <a:extLst>
            <a:ext uri="{FF2B5EF4-FFF2-40B4-BE49-F238E27FC236}">
              <a16:creationId xmlns:a16="http://schemas.microsoft.com/office/drawing/2014/main" id="{0BED7BFF-CA15-4F2B-AB44-3A624824F84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0" name="Text 3">
          <a:extLst>
            <a:ext uri="{FF2B5EF4-FFF2-40B4-BE49-F238E27FC236}">
              <a16:creationId xmlns:a16="http://schemas.microsoft.com/office/drawing/2014/main" id="{E80D8E9B-70D9-4408-9465-A34524A2F7D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1" name="Text 4">
          <a:extLst>
            <a:ext uri="{FF2B5EF4-FFF2-40B4-BE49-F238E27FC236}">
              <a16:creationId xmlns:a16="http://schemas.microsoft.com/office/drawing/2014/main" id="{8D15A21E-E5B6-47D9-A335-862EAF0696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2" name="Text 5">
          <a:extLst>
            <a:ext uri="{FF2B5EF4-FFF2-40B4-BE49-F238E27FC236}">
              <a16:creationId xmlns:a16="http://schemas.microsoft.com/office/drawing/2014/main" id="{17B36295-75AC-4320-8A2E-35ED657E05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3" name="Text 6">
          <a:extLst>
            <a:ext uri="{FF2B5EF4-FFF2-40B4-BE49-F238E27FC236}">
              <a16:creationId xmlns:a16="http://schemas.microsoft.com/office/drawing/2014/main" id="{B1B567AC-6897-4C71-800A-E7535D15E9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4" name="Text 7">
          <a:extLst>
            <a:ext uri="{FF2B5EF4-FFF2-40B4-BE49-F238E27FC236}">
              <a16:creationId xmlns:a16="http://schemas.microsoft.com/office/drawing/2014/main" id="{1C071690-98D5-406A-8AEB-7238E46B32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5" name="Text 8">
          <a:extLst>
            <a:ext uri="{FF2B5EF4-FFF2-40B4-BE49-F238E27FC236}">
              <a16:creationId xmlns:a16="http://schemas.microsoft.com/office/drawing/2014/main" id="{EEA3B71B-F959-4CEF-95C1-33598F462FE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6" name="Text 9">
          <a:extLst>
            <a:ext uri="{FF2B5EF4-FFF2-40B4-BE49-F238E27FC236}">
              <a16:creationId xmlns:a16="http://schemas.microsoft.com/office/drawing/2014/main" id="{70828D4F-BD49-4315-8D48-42709943BB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7" name="Text 10">
          <a:extLst>
            <a:ext uri="{FF2B5EF4-FFF2-40B4-BE49-F238E27FC236}">
              <a16:creationId xmlns:a16="http://schemas.microsoft.com/office/drawing/2014/main" id="{A38D2328-4318-4FBC-A2BC-B6B4DAFC31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8" name="Text 11">
          <a:extLst>
            <a:ext uri="{FF2B5EF4-FFF2-40B4-BE49-F238E27FC236}">
              <a16:creationId xmlns:a16="http://schemas.microsoft.com/office/drawing/2014/main" id="{5FC1C527-8B4F-44F8-BB7C-CDA21C66F3D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59" name="Text 12">
          <a:extLst>
            <a:ext uri="{FF2B5EF4-FFF2-40B4-BE49-F238E27FC236}">
              <a16:creationId xmlns:a16="http://schemas.microsoft.com/office/drawing/2014/main" id="{B14BBA87-DC67-4C16-8F15-EC3C1F4C56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0" name="Text 13">
          <a:extLst>
            <a:ext uri="{FF2B5EF4-FFF2-40B4-BE49-F238E27FC236}">
              <a16:creationId xmlns:a16="http://schemas.microsoft.com/office/drawing/2014/main" id="{8EE8292B-9E03-4864-AAC1-AF2A14ED07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1" name="Text 14">
          <a:extLst>
            <a:ext uri="{FF2B5EF4-FFF2-40B4-BE49-F238E27FC236}">
              <a16:creationId xmlns:a16="http://schemas.microsoft.com/office/drawing/2014/main" id="{A9A06519-0BD9-4F3E-82D2-0FADF44AA1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2" name="Text 15">
          <a:extLst>
            <a:ext uri="{FF2B5EF4-FFF2-40B4-BE49-F238E27FC236}">
              <a16:creationId xmlns:a16="http://schemas.microsoft.com/office/drawing/2014/main" id="{58A078A1-6792-4B63-BCDA-77792E109F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3" name="Text 16">
          <a:extLst>
            <a:ext uri="{FF2B5EF4-FFF2-40B4-BE49-F238E27FC236}">
              <a16:creationId xmlns:a16="http://schemas.microsoft.com/office/drawing/2014/main" id="{B59D0F3C-6045-4BBF-A885-908DE3692D4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4" name="Text 17">
          <a:extLst>
            <a:ext uri="{FF2B5EF4-FFF2-40B4-BE49-F238E27FC236}">
              <a16:creationId xmlns:a16="http://schemas.microsoft.com/office/drawing/2014/main" id="{FF743B8B-6AE2-465A-B41A-40C915A643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5" name="Text 18">
          <a:extLst>
            <a:ext uri="{FF2B5EF4-FFF2-40B4-BE49-F238E27FC236}">
              <a16:creationId xmlns:a16="http://schemas.microsoft.com/office/drawing/2014/main" id="{64DD86C3-5A30-457C-8790-CFC9B2311B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6" name="Text 19">
          <a:extLst>
            <a:ext uri="{FF2B5EF4-FFF2-40B4-BE49-F238E27FC236}">
              <a16:creationId xmlns:a16="http://schemas.microsoft.com/office/drawing/2014/main" id="{25178762-5337-4553-89EA-99A454CDC8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7" name="Text 20">
          <a:extLst>
            <a:ext uri="{FF2B5EF4-FFF2-40B4-BE49-F238E27FC236}">
              <a16:creationId xmlns:a16="http://schemas.microsoft.com/office/drawing/2014/main" id="{0B53E9B6-B2FB-4A3D-86E5-A98504607F0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8" name="Text 21">
          <a:extLst>
            <a:ext uri="{FF2B5EF4-FFF2-40B4-BE49-F238E27FC236}">
              <a16:creationId xmlns:a16="http://schemas.microsoft.com/office/drawing/2014/main" id="{929BFC9D-3AA3-455B-846F-CD141A8951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69" name="Text 22">
          <a:extLst>
            <a:ext uri="{FF2B5EF4-FFF2-40B4-BE49-F238E27FC236}">
              <a16:creationId xmlns:a16="http://schemas.microsoft.com/office/drawing/2014/main" id="{7C7E52A3-80C8-4F26-9745-16FD9A5235E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0" name="Text 23">
          <a:extLst>
            <a:ext uri="{FF2B5EF4-FFF2-40B4-BE49-F238E27FC236}">
              <a16:creationId xmlns:a16="http://schemas.microsoft.com/office/drawing/2014/main" id="{677357D6-4F67-461C-A5F5-4D0540E43B4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1" name="Text 24">
          <a:extLst>
            <a:ext uri="{FF2B5EF4-FFF2-40B4-BE49-F238E27FC236}">
              <a16:creationId xmlns:a16="http://schemas.microsoft.com/office/drawing/2014/main" id="{DC4B9934-B5C1-4A36-A2D9-99EEAE438C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2" name="Text 25">
          <a:extLst>
            <a:ext uri="{FF2B5EF4-FFF2-40B4-BE49-F238E27FC236}">
              <a16:creationId xmlns:a16="http://schemas.microsoft.com/office/drawing/2014/main" id="{C06FCDD4-A16E-4F66-A484-0D7BEB997B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3" name="Text 26">
          <a:extLst>
            <a:ext uri="{FF2B5EF4-FFF2-40B4-BE49-F238E27FC236}">
              <a16:creationId xmlns:a16="http://schemas.microsoft.com/office/drawing/2014/main" id="{D681EE71-2960-419F-94B4-F82BE12D75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4" name="Text 27">
          <a:extLst>
            <a:ext uri="{FF2B5EF4-FFF2-40B4-BE49-F238E27FC236}">
              <a16:creationId xmlns:a16="http://schemas.microsoft.com/office/drawing/2014/main" id="{9403F27A-0A10-4E85-9C9E-D75517758D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5" name="Text 28">
          <a:extLst>
            <a:ext uri="{FF2B5EF4-FFF2-40B4-BE49-F238E27FC236}">
              <a16:creationId xmlns:a16="http://schemas.microsoft.com/office/drawing/2014/main" id="{19091792-B89D-48E5-BF07-A90B47A789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6" name="Text 29">
          <a:extLst>
            <a:ext uri="{FF2B5EF4-FFF2-40B4-BE49-F238E27FC236}">
              <a16:creationId xmlns:a16="http://schemas.microsoft.com/office/drawing/2014/main" id="{31A3C033-79C9-4C89-9A3C-580600017E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7" name="Text 30">
          <a:extLst>
            <a:ext uri="{FF2B5EF4-FFF2-40B4-BE49-F238E27FC236}">
              <a16:creationId xmlns:a16="http://schemas.microsoft.com/office/drawing/2014/main" id="{363F9B67-7E17-4779-A631-C030F8CAA5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8" name="Text 31">
          <a:extLst>
            <a:ext uri="{FF2B5EF4-FFF2-40B4-BE49-F238E27FC236}">
              <a16:creationId xmlns:a16="http://schemas.microsoft.com/office/drawing/2014/main" id="{C9307C51-71AA-40FA-A2CD-FACC1E5B1A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79" name="Text 32">
          <a:extLst>
            <a:ext uri="{FF2B5EF4-FFF2-40B4-BE49-F238E27FC236}">
              <a16:creationId xmlns:a16="http://schemas.microsoft.com/office/drawing/2014/main" id="{9C78502B-C2B6-4230-AA59-AC9679EC0C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0" name="Text 33">
          <a:extLst>
            <a:ext uri="{FF2B5EF4-FFF2-40B4-BE49-F238E27FC236}">
              <a16:creationId xmlns:a16="http://schemas.microsoft.com/office/drawing/2014/main" id="{777C4C13-8A8E-45DE-92FF-866E76C439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1" name="Text 34">
          <a:extLst>
            <a:ext uri="{FF2B5EF4-FFF2-40B4-BE49-F238E27FC236}">
              <a16:creationId xmlns:a16="http://schemas.microsoft.com/office/drawing/2014/main" id="{12C52BBF-4531-4749-B718-4E5DA5936E9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2" name="Text 35">
          <a:extLst>
            <a:ext uri="{FF2B5EF4-FFF2-40B4-BE49-F238E27FC236}">
              <a16:creationId xmlns:a16="http://schemas.microsoft.com/office/drawing/2014/main" id="{75D86058-1A37-446E-8B0F-80AB06B804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3" name="Text 36">
          <a:extLst>
            <a:ext uri="{FF2B5EF4-FFF2-40B4-BE49-F238E27FC236}">
              <a16:creationId xmlns:a16="http://schemas.microsoft.com/office/drawing/2014/main" id="{4CA48B09-23CE-4E33-BAC1-2BE6D7C634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4" name="Text 37">
          <a:extLst>
            <a:ext uri="{FF2B5EF4-FFF2-40B4-BE49-F238E27FC236}">
              <a16:creationId xmlns:a16="http://schemas.microsoft.com/office/drawing/2014/main" id="{AA0E7E6C-1269-4B4F-B558-2CB897BB35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5" name="Text 38">
          <a:extLst>
            <a:ext uri="{FF2B5EF4-FFF2-40B4-BE49-F238E27FC236}">
              <a16:creationId xmlns:a16="http://schemas.microsoft.com/office/drawing/2014/main" id="{6CB7C122-CA9A-4A1A-A467-49EEF74A6DC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6" name="Text 39">
          <a:extLst>
            <a:ext uri="{FF2B5EF4-FFF2-40B4-BE49-F238E27FC236}">
              <a16:creationId xmlns:a16="http://schemas.microsoft.com/office/drawing/2014/main" id="{C4DE5090-6B38-483B-ABB0-23661A5170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7" name="Text 40">
          <a:extLst>
            <a:ext uri="{FF2B5EF4-FFF2-40B4-BE49-F238E27FC236}">
              <a16:creationId xmlns:a16="http://schemas.microsoft.com/office/drawing/2014/main" id="{4CBC7574-66C7-40EB-A7AE-410197BE74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8" name="Text 41">
          <a:extLst>
            <a:ext uri="{FF2B5EF4-FFF2-40B4-BE49-F238E27FC236}">
              <a16:creationId xmlns:a16="http://schemas.microsoft.com/office/drawing/2014/main" id="{AF4EC014-4B01-45C1-A61D-1BC37554AC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89" name="Text 42">
          <a:extLst>
            <a:ext uri="{FF2B5EF4-FFF2-40B4-BE49-F238E27FC236}">
              <a16:creationId xmlns:a16="http://schemas.microsoft.com/office/drawing/2014/main" id="{B123C1F3-2BED-40FB-B6EB-676C8ED8B2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0" name="Text 1">
          <a:extLst>
            <a:ext uri="{FF2B5EF4-FFF2-40B4-BE49-F238E27FC236}">
              <a16:creationId xmlns:a16="http://schemas.microsoft.com/office/drawing/2014/main" id="{F7E871E2-EE1D-4357-A83F-2EE44FFEE0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1" name="Text 2">
          <a:extLst>
            <a:ext uri="{FF2B5EF4-FFF2-40B4-BE49-F238E27FC236}">
              <a16:creationId xmlns:a16="http://schemas.microsoft.com/office/drawing/2014/main" id="{A75D6B9E-05F7-4E58-990F-814263C7EA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2" name="Text 3">
          <a:extLst>
            <a:ext uri="{FF2B5EF4-FFF2-40B4-BE49-F238E27FC236}">
              <a16:creationId xmlns:a16="http://schemas.microsoft.com/office/drawing/2014/main" id="{7444EF5D-572C-4854-9F86-DB41A49DBC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3" name="Text 4">
          <a:extLst>
            <a:ext uri="{FF2B5EF4-FFF2-40B4-BE49-F238E27FC236}">
              <a16:creationId xmlns:a16="http://schemas.microsoft.com/office/drawing/2014/main" id="{2D158E38-FF9C-4125-8AF1-B65B8F3B6A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4" name="Text 5">
          <a:extLst>
            <a:ext uri="{FF2B5EF4-FFF2-40B4-BE49-F238E27FC236}">
              <a16:creationId xmlns:a16="http://schemas.microsoft.com/office/drawing/2014/main" id="{6C7384F3-ED94-4D06-A1EC-A39830EB77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5" name="Text 6">
          <a:extLst>
            <a:ext uri="{FF2B5EF4-FFF2-40B4-BE49-F238E27FC236}">
              <a16:creationId xmlns:a16="http://schemas.microsoft.com/office/drawing/2014/main" id="{1CC712CE-8B85-40FF-85D8-40DE276D26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6" name="Text 7">
          <a:extLst>
            <a:ext uri="{FF2B5EF4-FFF2-40B4-BE49-F238E27FC236}">
              <a16:creationId xmlns:a16="http://schemas.microsoft.com/office/drawing/2014/main" id="{21BADCC4-3813-45DC-9864-87F0F21C9F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7" name="Text 8">
          <a:extLst>
            <a:ext uri="{FF2B5EF4-FFF2-40B4-BE49-F238E27FC236}">
              <a16:creationId xmlns:a16="http://schemas.microsoft.com/office/drawing/2014/main" id="{D5E71958-04FF-44D9-8620-9A223A5BE0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8" name="Text 9">
          <a:extLst>
            <a:ext uri="{FF2B5EF4-FFF2-40B4-BE49-F238E27FC236}">
              <a16:creationId xmlns:a16="http://schemas.microsoft.com/office/drawing/2014/main" id="{85B813ED-11DA-4CA7-85DA-EA0957DB588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199" name="Text 10">
          <a:extLst>
            <a:ext uri="{FF2B5EF4-FFF2-40B4-BE49-F238E27FC236}">
              <a16:creationId xmlns:a16="http://schemas.microsoft.com/office/drawing/2014/main" id="{67E0F594-DFE8-4562-A213-9B13F4146B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0" name="Text 11">
          <a:extLst>
            <a:ext uri="{FF2B5EF4-FFF2-40B4-BE49-F238E27FC236}">
              <a16:creationId xmlns:a16="http://schemas.microsoft.com/office/drawing/2014/main" id="{B0260A75-A776-48D9-82C8-F2882EB543C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1" name="Text 12">
          <a:extLst>
            <a:ext uri="{FF2B5EF4-FFF2-40B4-BE49-F238E27FC236}">
              <a16:creationId xmlns:a16="http://schemas.microsoft.com/office/drawing/2014/main" id="{DA7AB21D-021D-48FA-8283-77BF2723FC4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2" name="Text 13">
          <a:extLst>
            <a:ext uri="{FF2B5EF4-FFF2-40B4-BE49-F238E27FC236}">
              <a16:creationId xmlns:a16="http://schemas.microsoft.com/office/drawing/2014/main" id="{1BB325AE-4FE2-4C34-9550-A754D74749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3" name="Text 14">
          <a:extLst>
            <a:ext uri="{FF2B5EF4-FFF2-40B4-BE49-F238E27FC236}">
              <a16:creationId xmlns:a16="http://schemas.microsoft.com/office/drawing/2014/main" id="{631DF628-880D-4115-9C60-55122D925E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4" name="Text 15">
          <a:extLst>
            <a:ext uri="{FF2B5EF4-FFF2-40B4-BE49-F238E27FC236}">
              <a16:creationId xmlns:a16="http://schemas.microsoft.com/office/drawing/2014/main" id="{5CBE8D21-EBA6-4B8D-96A5-3957DB41E5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5" name="Text 16">
          <a:extLst>
            <a:ext uri="{FF2B5EF4-FFF2-40B4-BE49-F238E27FC236}">
              <a16:creationId xmlns:a16="http://schemas.microsoft.com/office/drawing/2014/main" id="{A5E3BFFF-4E69-455A-8C21-C34B0D2198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6" name="Text 17">
          <a:extLst>
            <a:ext uri="{FF2B5EF4-FFF2-40B4-BE49-F238E27FC236}">
              <a16:creationId xmlns:a16="http://schemas.microsoft.com/office/drawing/2014/main" id="{79FE6905-8476-4E61-BEB8-D2C9FAE0ED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7" name="Text 18">
          <a:extLst>
            <a:ext uri="{FF2B5EF4-FFF2-40B4-BE49-F238E27FC236}">
              <a16:creationId xmlns:a16="http://schemas.microsoft.com/office/drawing/2014/main" id="{614DAACC-6681-45EE-BEB3-F72F332CD0C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8" name="Text 19">
          <a:extLst>
            <a:ext uri="{FF2B5EF4-FFF2-40B4-BE49-F238E27FC236}">
              <a16:creationId xmlns:a16="http://schemas.microsoft.com/office/drawing/2014/main" id="{CAA8EED4-42C1-44DF-805F-0046C4DA113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09" name="Text 20">
          <a:extLst>
            <a:ext uri="{FF2B5EF4-FFF2-40B4-BE49-F238E27FC236}">
              <a16:creationId xmlns:a16="http://schemas.microsoft.com/office/drawing/2014/main" id="{0ACBDB2E-7A2E-465A-921C-DE94423651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0" name="Text 21">
          <a:extLst>
            <a:ext uri="{FF2B5EF4-FFF2-40B4-BE49-F238E27FC236}">
              <a16:creationId xmlns:a16="http://schemas.microsoft.com/office/drawing/2014/main" id="{3D863A6C-3BE0-4CD4-A1C5-1735B03D6B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1" name="Text 22">
          <a:extLst>
            <a:ext uri="{FF2B5EF4-FFF2-40B4-BE49-F238E27FC236}">
              <a16:creationId xmlns:a16="http://schemas.microsoft.com/office/drawing/2014/main" id="{5314377A-0ECC-469E-AAC8-E22A2A59AA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2" name="Text 23">
          <a:extLst>
            <a:ext uri="{FF2B5EF4-FFF2-40B4-BE49-F238E27FC236}">
              <a16:creationId xmlns:a16="http://schemas.microsoft.com/office/drawing/2014/main" id="{9475B180-26DB-477B-8DFE-C8150649256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3" name="Text 24">
          <a:extLst>
            <a:ext uri="{FF2B5EF4-FFF2-40B4-BE49-F238E27FC236}">
              <a16:creationId xmlns:a16="http://schemas.microsoft.com/office/drawing/2014/main" id="{0EF9A849-1167-4652-89D3-0E4730771B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4" name="Text 25">
          <a:extLst>
            <a:ext uri="{FF2B5EF4-FFF2-40B4-BE49-F238E27FC236}">
              <a16:creationId xmlns:a16="http://schemas.microsoft.com/office/drawing/2014/main" id="{88F31C75-114F-4BF0-82FE-D14F4139DE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5" name="Text 26">
          <a:extLst>
            <a:ext uri="{FF2B5EF4-FFF2-40B4-BE49-F238E27FC236}">
              <a16:creationId xmlns:a16="http://schemas.microsoft.com/office/drawing/2014/main" id="{1FC3C677-5ED4-477F-86D5-CC1F690945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6" name="Text 27">
          <a:extLst>
            <a:ext uri="{FF2B5EF4-FFF2-40B4-BE49-F238E27FC236}">
              <a16:creationId xmlns:a16="http://schemas.microsoft.com/office/drawing/2014/main" id="{73860A92-7078-44F3-8780-BB1E86C4DD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7" name="Text 28">
          <a:extLst>
            <a:ext uri="{FF2B5EF4-FFF2-40B4-BE49-F238E27FC236}">
              <a16:creationId xmlns:a16="http://schemas.microsoft.com/office/drawing/2014/main" id="{D266019F-C6E8-4E63-9E99-151E686222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8" name="Text 29">
          <a:extLst>
            <a:ext uri="{FF2B5EF4-FFF2-40B4-BE49-F238E27FC236}">
              <a16:creationId xmlns:a16="http://schemas.microsoft.com/office/drawing/2014/main" id="{FEF21D89-8DAA-48A2-AB57-FBEB277C99E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19" name="Text 30">
          <a:extLst>
            <a:ext uri="{FF2B5EF4-FFF2-40B4-BE49-F238E27FC236}">
              <a16:creationId xmlns:a16="http://schemas.microsoft.com/office/drawing/2014/main" id="{B8EE1A5D-B23A-44F5-8715-E5010C0049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0" name="Text 31">
          <a:extLst>
            <a:ext uri="{FF2B5EF4-FFF2-40B4-BE49-F238E27FC236}">
              <a16:creationId xmlns:a16="http://schemas.microsoft.com/office/drawing/2014/main" id="{08B77ADA-5EF0-4162-B96A-81B7BD7C0AF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1" name="Text 32">
          <a:extLst>
            <a:ext uri="{FF2B5EF4-FFF2-40B4-BE49-F238E27FC236}">
              <a16:creationId xmlns:a16="http://schemas.microsoft.com/office/drawing/2014/main" id="{5F2EA11F-E742-4917-AC1D-BB5D27DC814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2" name="Text 33">
          <a:extLst>
            <a:ext uri="{FF2B5EF4-FFF2-40B4-BE49-F238E27FC236}">
              <a16:creationId xmlns:a16="http://schemas.microsoft.com/office/drawing/2014/main" id="{80A9A10C-03C9-4DC4-97E8-7FC7BE41ABF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3" name="Text 34">
          <a:extLst>
            <a:ext uri="{FF2B5EF4-FFF2-40B4-BE49-F238E27FC236}">
              <a16:creationId xmlns:a16="http://schemas.microsoft.com/office/drawing/2014/main" id="{7908C9DE-8D5A-4D00-ADD9-40575B6B4B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4" name="Text 35">
          <a:extLst>
            <a:ext uri="{FF2B5EF4-FFF2-40B4-BE49-F238E27FC236}">
              <a16:creationId xmlns:a16="http://schemas.microsoft.com/office/drawing/2014/main" id="{0F3E92DC-B102-496B-8969-6B5A40078E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5" name="Text 36">
          <a:extLst>
            <a:ext uri="{FF2B5EF4-FFF2-40B4-BE49-F238E27FC236}">
              <a16:creationId xmlns:a16="http://schemas.microsoft.com/office/drawing/2014/main" id="{4CB4AAEA-B7CD-48B7-9AB8-3ABEECFE635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6" name="Text 37">
          <a:extLst>
            <a:ext uri="{FF2B5EF4-FFF2-40B4-BE49-F238E27FC236}">
              <a16:creationId xmlns:a16="http://schemas.microsoft.com/office/drawing/2014/main" id="{91BF55EE-B4B4-44BC-A892-37C6DC41A4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7" name="Text 38">
          <a:extLst>
            <a:ext uri="{FF2B5EF4-FFF2-40B4-BE49-F238E27FC236}">
              <a16:creationId xmlns:a16="http://schemas.microsoft.com/office/drawing/2014/main" id="{529D4506-458E-4002-92AE-7B75FE7B3A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8" name="Text 39">
          <a:extLst>
            <a:ext uri="{FF2B5EF4-FFF2-40B4-BE49-F238E27FC236}">
              <a16:creationId xmlns:a16="http://schemas.microsoft.com/office/drawing/2014/main" id="{562B4D07-0534-484C-9310-07E1DFCCE4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29" name="Text 40">
          <a:extLst>
            <a:ext uri="{FF2B5EF4-FFF2-40B4-BE49-F238E27FC236}">
              <a16:creationId xmlns:a16="http://schemas.microsoft.com/office/drawing/2014/main" id="{06121248-5233-4B7A-BC25-F3B0E23430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0" name="Text 41">
          <a:extLst>
            <a:ext uri="{FF2B5EF4-FFF2-40B4-BE49-F238E27FC236}">
              <a16:creationId xmlns:a16="http://schemas.microsoft.com/office/drawing/2014/main" id="{99D21D8A-1C87-4F51-8759-D2FCED7B7B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1" name="Text 42">
          <a:extLst>
            <a:ext uri="{FF2B5EF4-FFF2-40B4-BE49-F238E27FC236}">
              <a16:creationId xmlns:a16="http://schemas.microsoft.com/office/drawing/2014/main" id="{3E8739ED-612C-4EAD-A476-4763B62D6D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2" name="Text 1">
          <a:extLst>
            <a:ext uri="{FF2B5EF4-FFF2-40B4-BE49-F238E27FC236}">
              <a16:creationId xmlns:a16="http://schemas.microsoft.com/office/drawing/2014/main" id="{A91E978E-3883-4FE8-A52A-20DA1A243E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3" name="Text 2">
          <a:extLst>
            <a:ext uri="{FF2B5EF4-FFF2-40B4-BE49-F238E27FC236}">
              <a16:creationId xmlns:a16="http://schemas.microsoft.com/office/drawing/2014/main" id="{A9ECFB96-67EC-40A4-88FC-C15135609D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4" name="Text 3">
          <a:extLst>
            <a:ext uri="{FF2B5EF4-FFF2-40B4-BE49-F238E27FC236}">
              <a16:creationId xmlns:a16="http://schemas.microsoft.com/office/drawing/2014/main" id="{6F171467-159C-4F18-9AAF-AD7CF6A232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5" name="Text 4">
          <a:extLst>
            <a:ext uri="{FF2B5EF4-FFF2-40B4-BE49-F238E27FC236}">
              <a16:creationId xmlns:a16="http://schemas.microsoft.com/office/drawing/2014/main" id="{28EDFE6E-080C-467D-BF0C-DAF6FAE094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6" name="Text 5">
          <a:extLst>
            <a:ext uri="{FF2B5EF4-FFF2-40B4-BE49-F238E27FC236}">
              <a16:creationId xmlns:a16="http://schemas.microsoft.com/office/drawing/2014/main" id="{ED802C21-626C-4341-9E70-E22C4CEC9A2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7" name="Text 6">
          <a:extLst>
            <a:ext uri="{FF2B5EF4-FFF2-40B4-BE49-F238E27FC236}">
              <a16:creationId xmlns:a16="http://schemas.microsoft.com/office/drawing/2014/main" id="{46FE68EA-5E42-4EAB-A713-5A7F214C54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8" name="Text 7">
          <a:extLst>
            <a:ext uri="{FF2B5EF4-FFF2-40B4-BE49-F238E27FC236}">
              <a16:creationId xmlns:a16="http://schemas.microsoft.com/office/drawing/2014/main" id="{FE9CB9BB-996E-475F-90B4-BA7D5A63F17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39" name="Text 8">
          <a:extLst>
            <a:ext uri="{FF2B5EF4-FFF2-40B4-BE49-F238E27FC236}">
              <a16:creationId xmlns:a16="http://schemas.microsoft.com/office/drawing/2014/main" id="{ACB99CBD-F7AA-41A3-8D77-D92ACDC4043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0" name="Text 9">
          <a:extLst>
            <a:ext uri="{FF2B5EF4-FFF2-40B4-BE49-F238E27FC236}">
              <a16:creationId xmlns:a16="http://schemas.microsoft.com/office/drawing/2014/main" id="{38239377-BFC5-45E5-930E-F8570489C5D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1" name="Text 10">
          <a:extLst>
            <a:ext uri="{FF2B5EF4-FFF2-40B4-BE49-F238E27FC236}">
              <a16:creationId xmlns:a16="http://schemas.microsoft.com/office/drawing/2014/main" id="{F02C582D-DA72-497E-B9C9-DB432E1BC2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2" name="Text 11">
          <a:extLst>
            <a:ext uri="{FF2B5EF4-FFF2-40B4-BE49-F238E27FC236}">
              <a16:creationId xmlns:a16="http://schemas.microsoft.com/office/drawing/2014/main" id="{48070CBB-6DDE-491D-A686-0B1F67AE69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3" name="Text 12">
          <a:extLst>
            <a:ext uri="{FF2B5EF4-FFF2-40B4-BE49-F238E27FC236}">
              <a16:creationId xmlns:a16="http://schemas.microsoft.com/office/drawing/2014/main" id="{CC13EE79-0111-4A1A-9282-461D37AD48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4" name="Text 13">
          <a:extLst>
            <a:ext uri="{FF2B5EF4-FFF2-40B4-BE49-F238E27FC236}">
              <a16:creationId xmlns:a16="http://schemas.microsoft.com/office/drawing/2014/main" id="{BDC885E0-4AE2-46C9-8C17-0E6C864A51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5" name="Text 14">
          <a:extLst>
            <a:ext uri="{FF2B5EF4-FFF2-40B4-BE49-F238E27FC236}">
              <a16:creationId xmlns:a16="http://schemas.microsoft.com/office/drawing/2014/main" id="{754F4E6F-B617-43D8-B654-8ADD273CE0E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6" name="Text 15">
          <a:extLst>
            <a:ext uri="{FF2B5EF4-FFF2-40B4-BE49-F238E27FC236}">
              <a16:creationId xmlns:a16="http://schemas.microsoft.com/office/drawing/2014/main" id="{78D86DA5-0055-4732-B833-31C330A80A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7" name="Text 16">
          <a:extLst>
            <a:ext uri="{FF2B5EF4-FFF2-40B4-BE49-F238E27FC236}">
              <a16:creationId xmlns:a16="http://schemas.microsoft.com/office/drawing/2014/main" id="{5E994566-60CB-429F-8BA3-FC39EEC5EEC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8" name="Text 17">
          <a:extLst>
            <a:ext uri="{FF2B5EF4-FFF2-40B4-BE49-F238E27FC236}">
              <a16:creationId xmlns:a16="http://schemas.microsoft.com/office/drawing/2014/main" id="{DA7596A5-07E3-4938-9130-6549779CD6E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49" name="Text 18">
          <a:extLst>
            <a:ext uri="{FF2B5EF4-FFF2-40B4-BE49-F238E27FC236}">
              <a16:creationId xmlns:a16="http://schemas.microsoft.com/office/drawing/2014/main" id="{54473670-E93B-4A30-A523-32CC714F9DC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0" name="Text 19">
          <a:extLst>
            <a:ext uri="{FF2B5EF4-FFF2-40B4-BE49-F238E27FC236}">
              <a16:creationId xmlns:a16="http://schemas.microsoft.com/office/drawing/2014/main" id="{E6E9EEAE-54D4-4D6A-8E12-72EFCBDA62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1" name="Text 20">
          <a:extLst>
            <a:ext uri="{FF2B5EF4-FFF2-40B4-BE49-F238E27FC236}">
              <a16:creationId xmlns:a16="http://schemas.microsoft.com/office/drawing/2014/main" id="{2CB733F6-891C-4766-A60C-108E242A0D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2" name="Text 21">
          <a:extLst>
            <a:ext uri="{FF2B5EF4-FFF2-40B4-BE49-F238E27FC236}">
              <a16:creationId xmlns:a16="http://schemas.microsoft.com/office/drawing/2014/main" id="{6DF3E5C3-6551-4C7B-A886-894F2B69FD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3" name="Text 22">
          <a:extLst>
            <a:ext uri="{FF2B5EF4-FFF2-40B4-BE49-F238E27FC236}">
              <a16:creationId xmlns:a16="http://schemas.microsoft.com/office/drawing/2014/main" id="{A56429DD-9018-4496-B75E-760DE5DD25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4" name="Text 23">
          <a:extLst>
            <a:ext uri="{FF2B5EF4-FFF2-40B4-BE49-F238E27FC236}">
              <a16:creationId xmlns:a16="http://schemas.microsoft.com/office/drawing/2014/main" id="{2B5AFC6E-55B8-4FEC-BB53-ABA31F8A0F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5" name="Text 24">
          <a:extLst>
            <a:ext uri="{FF2B5EF4-FFF2-40B4-BE49-F238E27FC236}">
              <a16:creationId xmlns:a16="http://schemas.microsoft.com/office/drawing/2014/main" id="{5B9E3FF3-4537-4C04-9A33-4AF6C3CCE2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6" name="Text 25">
          <a:extLst>
            <a:ext uri="{FF2B5EF4-FFF2-40B4-BE49-F238E27FC236}">
              <a16:creationId xmlns:a16="http://schemas.microsoft.com/office/drawing/2014/main" id="{0FA966B1-926B-440E-8DF2-ECA13A0D27F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7" name="Text 26">
          <a:extLst>
            <a:ext uri="{FF2B5EF4-FFF2-40B4-BE49-F238E27FC236}">
              <a16:creationId xmlns:a16="http://schemas.microsoft.com/office/drawing/2014/main" id="{CA1F3181-BFC2-4E47-ABC3-0EE28DF8CE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8" name="Text 27">
          <a:extLst>
            <a:ext uri="{FF2B5EF4-FFF2-40B4-BE49-F238E27FC236}">
              <a16:creationId xmlns:a16="http://schemas.microsoft.com/office/drawing/2014/main" id="{92FB9DE9-C7F7-4557-BE77-A87E318EB6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59" name="Text 28">
          <a:extLst>
            <a:ext uri="{FF2B5EF4-FFF2-40B4-BE49-F238E27FC236}">
              <a16:creationId xmlns:a16="http://schemas.microsoft.com/office/drawing/2014/main" id="{CDB3A449-223E-45EF-A3E0-00A4A36863E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0" name="Text 29">
          <a:extLst>
            <a:ext uri="{FF2B5EF4-FFF2-40B4-BE49-F238E27FC236}">
              <a16:creationId xmlns:a16="http://schemas.microsoft.com/office/drawing/2014/main" id="{B11AB884-605B-4594-B09B-1411DE69FC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1" name="Text 30">
          <a:extLst>
            <a:ext uri="{FF2B5EF4-FFF2-40B4-BE49-F238E27FC236}">
              <a16:creationId xmlns:a16="http://schemas.microsoft.com/office/drawing/2014/main" id="{823989BE-AD8D-4B05-AF3D-6B4A364FE2A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2" name="Text 31">
          <a:extLst>
            <a:ext uri="{FF2B5EF4-FFF2-40B4-BE49-F238E27FC236}">
              <a16:creationId xmlns:a16="http://schemas.microsoft.com/office/drawing/2014/main" id="{9ABD1574-2130-4D47-966E-1AB0B4F8E0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3" name="Text 32">
          <a:extLst>
            <a:ext uri="{FF2B5EF4-FFF2-40B4-BE49-F238E27FC236}">
              <a16:creationId xmlns:a16="http://schemas.microsoft.com/office/drawing/2014/main" id="{D08A8F31-1E9C-4D5F-93CC-C16F42D2B8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4" name="Text 33">
          <a:extLst>
            <a:ext uri="{FF2B5EF4-FFF2-40B4-BE49-F238E27FC236}">
              <a16:creationId xmlns:a16="http://schemas.microsoft.com/office/drawing/2014/main" id="{5E14C41D-6468-437B-A30E-E55EA6B069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5" name="Text 34">
          <a:extLst>
            <a:ext uri="{FF2B5EF4-FFF2-40B4-BE49-F238E27FC236}">
              <a16:creationId xmlns:a16="http://schemas.microsoft.com/office/drawing/2014/main" id="{8C1AFAFF-D987-40CD-96FA-6C1D759F784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6" name="Text 35">
          <a:extLst>
            <a:ext uri="{FF2B5EF4-FFF2-40B4-BE49-F238E27FC236}">
              <a16:creationId xmlns:a16="http://schemas.microsoft.com/office/drawing/2014/main" id="{9DEE719D-8FA5-41D9-A8D1-97E3D783A4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7" name="Text 36">
          <a:extLst>
            <a:ext uri="{FF2B5EF4-FFF2-40B4-BE49-F238E27FC236}">
              <a16:creationId xmlns:a16="http://schemas.microsoft.com/office/drawing/2014/main" id="{1EDF0B14-3B3D-4551-ACEE-F37FFEF75C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8" name="Text 37">
          <a:extLst>
            <a:ext uri="{FF2B5EF4-FFF2-40B4-BE49-F238E27FC236}">
              <a16:creationId xmlns:a16="http://schemas.microsoft.com/office/drawing/2014/main" id="{9C7FD78E-7E30-4687-9882-21BB19D9F23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69" name="Text 38">
          <a:extLst>
            <a:ext uri="{FF2B5EF4-FFF2-40B4-BE49-F238E27FC236}">
              <a16:creationId xmlns:a16="http://schemas.microsoft.com/office/drawing/2014/main" id="{C2C4754A-EE34-4E53-A96F-A3748D025C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0" name="Text 39">
          <a:extLst>
            <a:ext uri="{FF2B5EF4-FFF2-40B4-BE49-F238E27FC236}">
              <a16:creationId xmlns:a16="http://schemas.microsoft.com/office/drawing/2014/main" id="{0BDF6272-591B-4995-9398-61CF2FF124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1" name="Text 40">
          <a:extLst>
            <a:ext uri="{FF2B5EF4-FFF2-40B4-BE49-F238E27FC236}">
              <a16:creationId xmlns:a16="http://schemas.microsoft.com/office/drawing/2014/main" id="{15338D86-5172-4076-A2C8-7ED54E88CE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2" name="Text 41">
          <a:extLst>
            <a:ext uri="{FF2B5EF4-FFF2-40B4-BE49-F238E27FC236}">
              <a16:creationId xmlns:a16="http://schemas.microsoft.com/office/drawing/2014/main" id="{72F3A0F0-760B-4DD3-AEC8-EB96B43CDA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3" name="Text 42">
          <a:extLst>
            <a:ext uri="{FF2B5EF4-FFF2-40B4-BE49-F238E27FC236}">
              <a16:creationId xmlns:a16="http://schemas.microsoft.com/office/drawing/2014/main" id="{AB800C5B-3F9E-4126-9B09-DD95062C70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4" name="Text 1">
          <a:extLst>
            <a:ext uri="{FF2B5EF4-FFF2-40B4-BE49-F238E27FC236}">
              <a16:creationId xmlns:a16="http://schemas.microsoft.com/office/drawing/2014/main" id="{E80042EA-37E9-44E3-A8B8-FA4C3A196BB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5" name="Text 2">
          <a:extLst>
            <a:ext uri="{FF2B5EF4-FFF2-40B4-BE49-F238E27FC236}">
              <a16:creationId xmlns:a16="http://schemas.microsoft.com/office/drawing/2014/main" id="{EB8021CA-4E17-470A-8AEC-571A0297E3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6" name="Text 3">
          <a:extLst>
            <a:ext uri="{FF2B5EF4-FFF2-40B4-BE49-F238E27FC236}">
              <a16:creationId xmlns:a16="http://schemas.microsoft.com/office/drawing/2014/main" id="{F99B2BCF-E023-4128-9FAF-8C7D69A57F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7" name="Text 4">
          <a:extLst>
            <a:ext uri="{FF2B5EF4-FFF2-40B4-BE49-F238E27FC236}">
              <a16:creationId xmlns:a16="http://schemas.microsoft.com/office/drawing/2014/main" id="{BB067C85-9659-45B7-8734-C6800514AA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8" name="Text 5">
          <a:extLst>
            <a:ext uri="{FF2B5EF4-FFF2-40B4-BE49-F238E27FC236}">
              <a16:creationId xmlns:a16="http://schemas.microsoft.com/office/drawing/2014/main" id="{88640764-1129-4264-8865-E53B54AA0C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79" name="Text 6">
          <a:extLst>
            <a:ext uri="{FF2B5EF4-FFF2-40B4-BE49-F238E27FC236}">
              <a16:creationId xmlns:a16="http://schemas.microsoft.com/office/drawing/2014/main" id="{E9542252-2D17-4591-A4CE-88E8449008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0" name="Text 7">
          <a:extLst>
            <a:ext uri="{FF2B5EF4-FFF2-40B4-BE49-F238E27FC236}">
              <a16:creationId xmlns:a16="http://schemas.microsoft.com/office/drawing/2014/main" id="{4D0F9D14-F7E9-4794-9321-659FCA24D3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1" name="Text 8">
          <a:extLst>
            <a:ext uri="{FF2B5EF4-FFF2-40B4-BE49-F238E27FC236}">
              <a16:creationId xmlns:a16="http://schemas.microsoft.com/office/drawing/2014/main" id="{ABA132A0-3BA0-4B67-9646-8899F20DB46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2" name="Text 9">
          <a:extLst>
            <a:ext uri="{FF2B5EF4-FFF2-40B4-BE49-F238E27FC236}">
              <a16:creationId xmlns:a16="http://schemas.microsoft.com/office/drawing/2014/main" id="{0E2AA4DD-9574-46EC-82BB-6D355EB2C1C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3" name="Text 10">
          <a:extLst>
            <a:ext uri="{FF2B5EF4-FFF2-40B4-BE49-F238E27FC236}">
              <a16:creationId xmlns:a16="http://schemas.microsoft.com/office/drawing/2014/main" id="{ACF74508-7D7F-48A7-B666-48CB382D36D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4" name="Text 11">
          <a:extLst>
            <a:ext uri="{FF2B5EF4-FFF2-40B4-BE49-F238E27FC236}">
              <a16:creationId xmlns:a16="http://schemas.microsoft.com/office/drawing/2014/main" id="{14C17BB3-0710-4957-A19A-CBEA3D6840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5" name="Text 12">
          <a:extLst>
            <a:ext uri="{FF2B5EF4-FFF2-40B4-BE49-F238E27FC236}">
              <a16:creationId xmlns:a16="http://schemas.microsoft.com/office/drawing/2014/main" id="{35B749DB-5A37-44BD-9720-381724117F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6" name="Text 13">
          <a:extLst>
            <a:ext uri="{FF2B5EF4-FFF2-40B4-BE49-F238E27FC236}">
              <a16:creationId xmlns:a16="http://schemas.microsoft.com/office/drawing/2014/main" id="{0C9980C4-0042-43F6-B1B8-C0A56F98E9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7" name="Text 14">
          <a:extLst>
            <a:ext uri="{FF2B5EF4-FFF2-40B4-BE49-F238E27FC236}">
              <a16:creationId xmlns:a16="http://schemas.microsoft.com/office/drawing/2014/main" id="{C6A48F10-5B79-480D-9CB1-65EC702BBC5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8" name="Text 15">
          <a:extLst>
            <a:ext uri="{FF2B5EF4-FFF2-40B4-BE49-F238E27FC236}">
              <a16:creationId xmlns:a16="http://schemas.microsoft.com/office/drawing/2014/main" id="{9A9E552D-85F7-4F35-8E16-F61491E9273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89" name="Text 16">
          <a:extLst>
            <a:ext uri="{FF2B5EF4-FFF2-40B4-BE49-F238E27FC236}">
              <a16:creationId xmlns:a16="http://schemas.microsoft.com/office/drawing/2014/main" id="{8ADA92FC-2B0C-462C-9794-CFD1EB4660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0" name="Text 17">
          <a:extLst>
            <a:ext uri="{FF2B5EF4-FFF2-40B4-BE49-F238E27FC236}">
              <a16:creationId xmlns:a16="http://schemas.microsoft.com/office/drawing/2014/main" id="{3E9982C5-DFF5-4752-B0FE-90504CBCA1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1" name="Text 18">
          <a:extLst>
            <a:ext uri="{FF2B5EF4-FFF2-40B4-BE49-F238E27FC236}">
              <a16:creationId xmlns:a16="http://schemas.microsoft.com/office/drawing/2014/main" id="{7D11F2C5-CF29-410E-BECC-FF9CD136A24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2" name="Text 19">
          <a:extLst>
            <a:ext uri="{FF2B5EF4-FFF2-40B4-BE49-F238E27FC236}">
              <a16:creationId xmlns:a16="http://schemas.microsoft.com/office/drawing/2014/main" id="{618FFC38-931B-4582-B128-FEFCE393DD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3" name="Text 20">
          <a:extLst>
            <a:ext uri="{FF2B5EF4-FFF2-40B4-BE49-F238E27FC236}">
              <a16:creationId xmlns:a16="http://schemas.microsoft.com/office/drawing/2014/main" id="{3328E7A5-6251-4711-9E5B-27F7C0E7CF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4" name="Text 21">
          <a:extLst>
            <a:ext uri="{FF2B5EF4-FFF2-40B4-BE49-F238E27FC236}">
              <a16:creationId xmlns:a16="http://schemas.microsoft.com/office/drawing/2014/main" id="{36A98A57-C541-44D6-991E-6531AFF253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5" name="Text 22">
          <a:extLst>
            <a:ext uri="{FF2B5EF4-FFF2-40B4-BE49-F238E27FC236}">
              <a16:creationId xmlns:a16="http://schemas.microsoft.com/office/drawing/2014/main" id="{8AA33FE4-0576-4AF6-AB9D-015E5E13656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6" name="Text 23">
          <a:extLst>
            <a:ext uri="{FF2B5EF4-FFF2-40B4-BE49-F238E27FC236}">
              <a16:creationId xmlns:a16="http://schemas.microsoft.com/office/drawing/2014/main" id="{446F5CC6-AA77-4C52-AF48-045BFE9A77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7" name="Text 24">
          <a:extLst>
            <a:ext uri="{FF2B5EF4-FFF2-40B4-BE49-F238E27FC236}">
              <a16:creationId xmlns:a16="http://schemas.microsoft.com/office/drawing/2014/main" id="{C37890EA-CC19-4A30-83F7-55645730B2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8" name="Text 25">
          <a:extLst>
            <a:ext uri="{FF2B5EF4-FFF2-40B4-BE49-F238E27FC236}">
              <a16:creationId xmlns:a16="http://schemas.microsoft.com/office/drawing/2014/main" id="{25CBBF0D-556F-4A51-BA52-7AD50B7569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299" name="Text 26">
          <a:extLst>
            <a:ext uri="{FF2B5EF4-FFF2-40B4-BE49-F238E27FC236}">
              <a16:creationId xmlns:a16="http://schemas.microsoft.com/office/drawing/2014/main" id="{DA540792-C64C-4B49-99F3-513953440F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0" name="Text 27">
          <a:extLst>
            <a:ext uri="{FF2B5EF4-FFF2-40B4-BE49-F238E27FC236}">
              <a16:creationId xmlns:a16="http://schemas.microsoft.com/office/drawing/2014/main" id="{C992554D-C49F-4813-99F1-FEF24E7510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1" name="Text 28">
          <a:extLst>
            <a:ext uri="{FF2B5EF4-FFF2-40B4-BE49-F238E27FC236}">
              <a16:creationId xmlns:a16="http://schemas.microsoft.com/office/drawing/2014/main" id="{CE403982-DB8A-420D-B6FE-DFD2AB53BE0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2" name="Text 29">
          <a:extLst>
            <a:ext uri="{FF2B5EF4-FFF2-40B4-BE49-F238E27FC236}">
              <a16:creationId xmlns:a16="http://schemas.microsoft.com/office/drawing/2014/main" id="{F97BE5A9-F271-4CF9-BC93-FFCF4F2B4A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3" name="Text 30">
          <a:extLst>
            <a:ext uri="{FF2B5EF4-FFF2-40B4-BE49-F238E27FC236}">
              <a16:creationId xmlns:a16="http://schemas.microsoft.com/office/drawing/2014/main" id="{F98345C5-1089-4601-A7D3-0C08931473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4" name="Text 31">
          <a:extLst>
            <a:ext uri="{FF2B5EF4-FFF2-40B4-BE49-F238E27FC236}">
              <a16:creationId xmlns:a16="http://schemas.microsoft.com/office/drawing/2014/main" id="{AFEF91A4-C47E-479D-83BA-44E9FA72F8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5" name="Text 32">
          <a:extLst>
            <a:ext uri="{FF2B5EF4-FFF2-40B4-BE49-F238E27FC236}">
              <a16:creationId xmlns:a16="http://schemas.microsoft.com/office/drawing/2014/main" id="{25764D47-DBCB-46C1-87A7-F0AC9C51A5D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6" name="Text 33">
          <a:extLst>
            <a:ext uri="{FF2B5EF4-FFF2-40B4-BE49-F238E27FC236}">
              <a16:creationId xmlns:a16="http://schemas.microsoft.com/office/drawing/2014/main" id="{C9EB604B-EE95-4770-A632-64629E1EE1C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7" name="Text 34">
          <a:extLst>
            <a:ext uri="{FF2B5EF4-FFF2-40B4-BE49-F238E27FC236}">
              <a16:creationId xmlns:a16="http://schemas.microsoft.com/office/drawing/2014/main" id="{18C36E2D-6562-4583-BBA3-363B6910A0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8" name="Text 35">
          <a:extLst>
            <a:ext uri="{FF2B5EF4-FFF2-40B4-BE49-F238E27FC236}">
              <a16:creationId xmlns:a16="http://schemas.microsoft.com/office/drawing/2014/main" id="{D4EB11F7-6A47-4113-91A0-FDF3BA6F41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09" name="Text 36">
          <a:extLst>
            <a:ext uri="{FF2B5EF4-FFF2-40B4-BE49-F238E27FC236}">
              <a16:creationId xmlns:a16="http://schemas.microsoft.com/office/drawing/2014/main" id="{F5BEB457-05F5-4CCC-AAE6-0219382D7A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0" name="Text 37">
          <a:extLst>
            <a:ext uri="{FF2B5EF4-FFF2-40B4-BE49-F238E27FC236}">
              <a16:creationId xmlns:a16="http://schemas.microsoft.com/office/drawing/2014/main" id="{A745F9C2-DA64-464A-8171-3012BC4C1F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1" name="Text 38">
          <a:extLst>
            <a:ext uri="{FF2B5EF4-FFF2-40B4-BE49-F238E27FC236}">
              <a16:creationId xmlns:a16="http://schemas.microsoft.com/office/drawing/2014/main" id="{7A3A800C-5FE0-401C-9C99-F4063191835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2" name="Text 39">
          <a:extLst>
            <a:ext uri="{FF2B5EF4-FFF2-40B4-BE49-F238E27FC236}">
              <a16:creationId xmlns:a16="http://schemas.microsoft.com/office/drawing/2014/main" id="{DB646491-B4D8-4508-B8F9-541C1F32BAF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3" name="Text 40">
          <a:extLst>
            <a:ext uri="{FF2B5EF4-FFF2-40B4-BE49-F238E27FC236}">
              <a16:creationId xmlns:a16="http://schemas.microsoft.com/office/drawing/2014/main" id="{789FAA66-1138-46CA-B37A-DCF4461741D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4" name="Text 41">
          <a:extLst>
            <a:ext uri="{FF2B5EF4-FFF2-40B4-BE49-F238E27FC236}">
              <a16:creationId xmlns:a16="http://schemas.microsoft.com/office/drawing/2014/main" id="{D4B013A9-B4CC-4C0B-9979-20EBAFC637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5" name="Text 42">
          <a:extLst>
            <a:ext uri="{FF2B5EF4-FFF2-40B4-BE49-F238E27FC236}">
              <a16:creationId xmlns:a16="http://schemas.microsoft.com/office/drawing/2014/main" id="{BABC701B-E551-4014-BF76-A7E57FD8AB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6" name="Text 1">
          <a:extLst>
            <a:ext uri="{FF2B5EF4-FFF2-40B4-BE49-F238E27FC236}">
              <a16:creationId xmlns:a16="http://schemas.microsoft.com/office/drawing/2014/main" id="{42CF0009-9031-4DA1-A860-15671A37D7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7" name="Text 2">
          <a:extLst>
            <a:ext uri="{FF2B5EF4-FFF2-40B4-BE49-F238E27FC236}">
              <a16:creationId xmlns:a16="http://schemas.microsoft.com/office/drawing/2014/main" id="{59040D21-6810-4235-BB4C-A8B869EB75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8" name="Text 3">
          <a:extLst>
            <a:ext uri="{FF2B5EF4-FFF2-40B4-BE49-F238E27FC236}">
              <a16:creationId xmlns:a16="http://schemas.microsoft.com/office/drawing/2014/main" id="{770438B5-869A-4B7E-8A3A-A88894AE13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19" name="Text 4">
          <a:extLst>
            <a:ext uri="{FF2B5EF4-FFF2-40B4-BE49-F238E27FC236}">
              <a16:creationId xmlns:a16="http://schemas.microsoft.com/office/drawing/2014/main" id="{4733F0C5-3320-4E33-A6C1-6E9D5B1123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0" name="Text 5">
          <a:extLst>
            <a:ext uri="{FF2B5EF4-FFF2-40B4-BE49-F238E27FC236}">
              <a16:creationId xmlns:a16="http://schemas.microsoft.com/office/drawing/2014/main" id="{4806BCDB-6A7F-4272-9880-B0ABC17CBA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1" name="Text 6">
          <a:extLst>
            <a:ext uri="{FF2B5EF4-FFF2-40B4-BE49-F238E27FC236}">
              <a16:creationId xmlns:a16="http://schemas.microsoft.com/office/drawing/2014/main" id="{ECF7EC18-7519-41EC-80BA-C274B151C1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2" name="Text 7">
          <a:extLst>
            <a:ext uri="{FF2B5EF4-FFF2-40B4-BE49-F238E27FC236}">
              <a16:creationId xmlns:a16="http://schemas.microsoft.com/office/drawing/2014/main" id="{EF1E349A-8E3B-4F9B-9070-F721B71707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3" name="Text 8">
          <a:extLst>
            <a:ext uri="{FF2B5EF4-FFF2-40B4-BE49-F238E27FC236}">
              <a16:creationId xmlns:a16="http://schemas.microsoft.com/office/drawing/2014/main" id="{AA75C9DB-4659-4AD0-9F42-A17EBC5DE5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4" name="Text 9">
          <a:extLst>
            <a:ext uri="{FF2B5EF4-FFF2-40B4-BE49-F238E27FC236}">
              <a16:creationId xmlns:a16="http://schemas.microsoft.com/office/drawing/2014/main" id="{D1F98172-98E7-4E0C-B9B7-B612143E090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5" name="Text 10">
          <a:extLst>
            <a:ext uri="{FF2B5EF4-FFF2-40B4-BE49-F238E27FC236}">
              <a16:creationId xmlns:a16="http://schemas.microsoft.com/office/drawing/2014/main" id="{9B79165F-E87B-4549-B6CA-774D017192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6" name="Text 11">
          <a:extLst>
            <a:ext uri="{FF2B5EF4-FFF2-40B4-BE49-F238E27FC236}">
              <a16:creationId xmlns:a16="http://schemas.microsoft.com/office/drawing/2014/main" id="{C88C09DB-21C4-42FA-A4F8-4A090B3D1B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7" name="Text 12">
          <a:extLst>
            <a:ext uri="{FF2B5EF4-FFF2-40B4-BE49-F238E27FC236}">
              <a16:creationId xmlns:a16="http://schemas.microsoft.com/office/drawing/2014/main" id="{650F15D5-C0CD-4051-A14C-134A3478E7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8" name="Text 13">
          <a:extLst>
            <a:ext uri="{FF2B5EF4-FFF2-40B4-BE49-F238E27FC236}">
              <a16:creationId xmlns:a16="http://schemas.microsoft.com/office/drawing/2014/main" id="{65273FCA-AF42-410F-834C-E1C6AC8F1B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29" name="Text 14">
          <a:extLst>
            <a:ext uri="{FF2B5EF4-FFF2-40B4-BE49-F238E27FC236}">
              <a16:creationId xmlns:a16="http://schemas.microsoft.com/office/drawing/2014/main" id="{28D7DBDA-21F4-42FA-BE28-BB457DC54A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0" name="Text 15">
          <a:extLst>
            <a:ext uri="{FF2B5EF4-FFF2-40B4-BE49-F238E27FC236}">
              <a16:creationId xmlns:a16="http://schemas.microsoft.com/office/drawing/2014/main" id="{AE27F226-5445-453B-B276-B0826E5FAB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1" name="Text 16">
          <a:extLst>
            <a:ext uri="{FF2B5EF4-FFF2-40B4-BE49-F238E27FC236}">
              <a16:creationId xmlns:a16="http://schemas.microsoft.com/office/drawing/2014/main" id="{480F2514-F675-4ADE-8244-BC4E9D7A39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2" name="Text 17">
          <a:extLst>
            <a:ext uri="{FF2B5EF4-FFF2-40B4-BE49-F238E27FC236}">
              <a16:creationId xmlns:a16="http://schemas.microsoft.com/office/drawing/2014/main" id="{C4F5100B-A757-44CA-B768-CA36833D5A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3" name="Text 18">
          <a:extLst>
            <a:ext uri="{FF2B5EF4-FFF2-40B4-BE49-F238E27FC236}">
              <a16:creationId xmlns:a16="http://schemas.microsoft.com/office/drawing/2014/main" id="{3BA60D63-2F64-4C37-9B4A-9FEBA4DBD6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4" name="Text 19">
          <a:extLst>
            <a:ext uri="{FF2B5EF4-FFF2-40B4-BE49-F238E27FC236}">
              <a16:creationId xmlns:a16="http://schemas.microsoft.com/office/drawing/2014/main" id="{5D7FA58D-5A30-4DC5-8CD2-E3AB642A71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5" name="Text 20">
          <a:extLst>
            <a:ext uri="{FF2B5EF4-FFF2-40B4-BE49-F238E27FC236}">
              <a16:creationId xmlns:a16="http://schemas.microsoft.com/office/drawing/2014/main" id="{02386611-1265-4A41-A772-F82F247A4E3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6" name="Text 21">
          <a:extLst>
            <a:ext uri="{FF2B5EF4-FFF2-40B4-BE49-F238E27FC236}">
              <a16:creationId xmlns:a16="http://schemas.microsoft.com/office/drawing/2014/main" id="{2CCFAB3D-33B2-4451-857C-6D4D96C9A3B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7" name="Text 22">
          <a:extLst>
            <a:ext uri="{FF2B5EF4-FFF2-40B4-BE49-F238E27FC236}">
              <a16:creationId xmlns:a16="http://schemas.microsoft.com/office/drawing/2014/main" id="{0C4E957E-6AA1-4886-ABD5-6FB3CD58C0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8" name="Text 23">
          <a:extLst>
            <a:ext uri="{FF2B5EF4-FFF2-40B4-BE49-F238E27FC236}">
              <a16:creationId xmlns:a16="http://schemas.microsoft.com/office/drawing/2014/main" id="{8AED8562-5A11-415D-A972-786BADCB21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39" name="Text 24">
          <a:extLst>
            <a:ext uri="{FF2B5EF4-FFF2-40B4-BE49-F238E27FC236}">
              <a16:creationId xmlns:a16="http://schemas.microsoft.com/office/drawing/2014/main" id="{D6160F83-16B7-41A2-8208-ECEEDCD743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0" name="Text 25">
          <a:extLst>
            <a:ext uri="{FF2B5EF4-FFF2-40B4-BE49-F238E27FC236}">
              <a16:creationId xmlns:a16="http://schemas.microsoft.com/office/drawing/2014/main" id="{CC6B1778-3945-4149-8C1E-C3E8B9669A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1" name="Text 26">
          <a:extLst>
            <a:ext uri="{FF2B5EF4-FFF2-40B4-BE49-F238E27FC236}">
              <a16:creationId xmlns:a16="http://schemas.microsoft.com/office/drawing/2014/main" id="{7C0602B3-E3C4-49B2-9971-1C5B19ADE0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2" name="Text 27">
          <a:extLst>
            <a:ext uri="{FF2B5EF4-FFF2-40B4-BE49-F238E27FC236}">
              <a16:creationId xmlns:a16="http://schemas.microsoft.com/office/drawing/2014/main" id="{6EFD8AE1-E53C-40CA-94F6-F8A2AC0E26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3" name="Text 28">
          <a:extLst>
            <a:ext uri="{FF2B5EF4-FFF2-40B4-BE49-F238E27FC236}">
              <a16:creationId xmlns:a16="http://schemas.microsoft.com/office/drawing/2014/main" id="{A515F7E2-6D28-4CA8-B157-C91EFC4296B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4" name="Text 29">
          <a:extLst>
            <a:ext uri="{FF2B5EF4-FFF2-40B4-BE49-F238E27FC236}">
              <a16:creationId xmlns:a16="http://schemas.microsoft.com/office/drawing/2014/main" id="{D3082245-9EA4-4666-9911-2AF20B19C6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5" name="Text 30">
          <a:extLst>
            <a:ext uri="{FF2B5EF4-FFF2-40B4-BE49-F238E27FC236}">
              <a16:creationId xmlns:a16="http://schemas.microsoft.com/office/drawing/2014/main" id="{55FE5ACE-140E-4F62-8812-6B93A61FD5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6" name="Text 31">
          <a:extLst>
            <a:ext uri="{FF2B5EF4-FFF2-40B4-BE49-F238E27FC236}">
              <a16:creationId xmlns:a16="http://schemas.microsoft.com/office/drawing/2014/main" id="{CDCDB3BB-D59C-461E-8FD8-3CB211A3A5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7" name="Text 32">
          <a:extLst>
            <a:ext uri="{FF2B5EF4-FFF2-40B4-BE49-F238E27FC236}">
              <a16:creationId xmlns:a16="http://schemas.microsoft.com/office/drawing/2014/main" id="{34233DA6-5EFB-43CC-BD9C-2EF8E02408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8" name="Text 33">
          <a:extLst>
            <a:ext uri="{FF2B5EF4-FFF2-40B4-BE49-F238E27FC236}">
              <a16:creationId xmlns:a16="http://schemas.microsoft.com/office/drawing/2014/main" id="{6624606D-C074-4762-90B4-3D3F96E5934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49" name="Text 34">
          <a:extLst>
            <a:ext uri="{FF2B5EF4-FFF2-40B4-BE49-F238E27FC236}">
              <a16:creationId xmlns:a16="http://schemas.microsoft.com/office/drawing/2014/main" id="{DC925C02-FDED-4611-A2EA-DBEB03D5594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0" name="Text 35">
          <a:extLst>
            <a:ext uri="{FF2B5EF4-FFF2-40B4-BE49-F238E27FC236}">
              <a16:creationId xmlns:a16="http://schemas.microsoft.com/office/drawing/2014/main" id="{3876E31E-8D77-4994-83D3-4588CBE38D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1" name="Text 36">
          <a:extLst>
            <a:ext uri="{FF2B5EF4-FFF2-40B4-BE49-F238E27FC236}">
              <a16:creationId xmlns:a16="http://schemas.microsoft.com/office/drawing/2014/main" id="{08DB8EBD-DF49-46C1-9CBA-AACD2C4B41D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2" name="Text 37">
          <a:extLst>
            <a:ext uri="{FF2B5EF4-FFF2-40B4-BE49-F238E27FC236}">
              <a16:creationId xmlns:a16="http://schemas.microsoft.com/office/drawing/2014/main" id="{6B4BF7ED-3C86-49D9-9F7A-28F36862C1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3" name="Text 38">
          <a:extLst>
            <a:ext uri="{FF2B5EF4-FFF2-40B4-BE49-F238E27FC236}">
              <a16:creationId xmlns:a16="http://schemas.microsoft.com/office/drawing/2014/main" id="{2E31AEBA-F199-4983-8B07-7884340499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4" name="Text 39">
          <a:extLst>
            <a:ext uri="{FF2B5EF4-FFF2-40B4-BE49-F238E27FC236}">
              <a16:creationId xmlns:a16="http://schemas.microsoft.com/office/drawing/2014/main" id="{10A5608F-463C-4CA7-930A-FE863B6A09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5" name="Text 40">
          <a:extLst>
            <a:ext uri="{FF2B5EF4-FFF2-40B4-BE49-F238E27FC236}">
              <a16:creationId xmlns:a16="http://schemas.microsoft.com/office/drawing/2014/main" id="{82709EB9-2288-48F9-8B98-87EB4330D0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6" name="Text 41">
          <a:extLst>
            <a:ext uri="{FF2B5EF4-FFF2-40B4-BE49-F238E27FC236}">
              <a16:creationId xmlns:a16="http://schemas.microsoft.com/office/drawing/2014/main" id="{37739814-F394-4BD0-96B5-DC10423B3C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7" name="Text 42">
          <a:extLst>
            <a:ext uri="{FF2B5EF4-FFF2-40B4-BE49-F238E27FC236}">
              <a16:creationId xmlns:a16="http://schemas.microsoft.com/office/drawing/2014/main" id="{277181C2-07D7-4C6E-8764-C3C5A632DA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8" name="Text 1">
          <a:extLst>
            <a:ext uri="{FF2B5EF4-FFF2-40B4-BE49-F238E27FC236}">
              <a16:creationId xmlns:a16="http://schemas.microsoft.com/office/drawing/2014/main" id="{5100D2E7-312A-4C21-A85A-18138A6812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59" name="Text 2">
          <a:extLst>
            <a:ext uri="{FF2B5EF4-FFF2-40B4-BE49-F238E27FC236}">
              <a16:creationId xmlns:a16="http://schemas.microsoft.com/office/drawing/2014/main" id="{5CC9DF8A-5EAF-4CF4-8E55-55196BA349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0" name="Text 3">
          <a:extLst>
            <a:ext uri="{FF2B5EF4-FFF2-40B4-BE49-F238E27FC236}">
              <a16:creationId xmlns:a16="http://schemas.microsoft.com/office/drawing/2014/main" id="{ED72CED2-B60B-400F-8DC8-707CB882D91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1" name="Text 4">
          <a:extLst>
            <a:ext uri="{FF2B5EF4-FFF2-40B4-BE49-F238E27FC236}">
              <a16:creationId xmlns:a16="http://schemas.microsoft.com/office/drawing/2014/main" id="{A315E8FE-6EB5-43ED-B2F2-C25F52B1C0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2" name="Text 5">
          <a:extLst>
            <a:ext uri="{FF2B5EF4-FFF2-40B4-BE49-F238E27FC236}">
              <a16:creationId xmlns:a16="http://schemas.microsoft.com/office/drawing/2014/main" id="{7C0FB81A-5F64-4F1B-8936-CED2C0D4F1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3" name="Text 6">
          <a:extLst>
            <a:ext uri="{FF2B5EF4-FFF2-40B4-BE49-F238E27FC236}">
              <a16:creationId xmlns:a16="http://schemas.microsoft.com/office/drawing/2014/main" id="{AD908470-3E62-4866-8BD4-84E8AD5F3B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4" name="Text 7">
          <a:extLst>
            <a:ext uri="{FF2B5EF4-FFF2-40B4-BE49-F238E27FC236}">
              <a16:creationId xmlns:a16="http://schemas.microsoft.com/office/drawing/2014/main" id="{5DFCFAA2-B691-44B8-9C09-B227456A56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5" name="Text 8">
          <a:extLst>
            <a:ext uri="{FF2B5EF4-FFF2-40B4-BE49-F238E27FC236}">
              <a16:creationId xmlns:a16="http://schemas.microsoft.com/office/drawing/2014/main" id="{12E6B8ED-BB2F-419F-A5FA-6E6FDC604F0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6" name="Text 9">
          <a:extLst>
            <a:ext uri="{FF2B5EF4-FFF2-40B4-BE49-F238E27FC236}">
              <a16:creationId xmlns:a16="http://schemas.microsoft.com/office/drawing/2014/main" id="{78602D7D-F087-4ACC-8FA9-FB72079CE6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7" name="Text 10">
          <a:extLst>
            <a:ext uri="{FF2B5EF4-FFF2-40B4-BE49-F238E27FC236}">
              <a16:creationId xmlns:a16="http://schemas.microsoft.com/office/drawing/2014/main" id="{62C73BBB-F03A-4901-B81E-046EAC792D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8" name="Text 11">
          <a:extLst>
            <a:ext uri="{FF2B5EF4-FFF2-40B4-BE49-F238E27FC236}">
              <a16:creationId xmlns:a16="http://schemas.microsoft.com/office/drawing/2014/main" id="{DB98F865-37E3-4A5D-BC12-8361BB20EE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69" name="Text 12">
          <a:extLst>
            <a:ext uri="{FF2B5EF4-FFF2-40B4-BE49-F238E27FC236}">
              <a16:creationId xmlns:a16="http://schemas.microsoft.com/office/drawing/2014/main" id="{04E772A4-B1A3-4146-9FEB-6330C51A22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0" name="Text 13">
          <a:extLst>
            <a:ext uri="{FF2B5EF4-FFF2-40B4-BE49-F238E27FC236}">
              <a16:creationId xmlns:a16="http://schemas.microsoft.com/office/drawing/2014/main" id="{A80D1BA1-05A3-42DB-B174-88B6343A6F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1" name="Text 14">
          <a:extLst>
            <a:ext uri="{FF2B5EF4-FFF2-40B4-BE49-F238E27FC236}">
              <a16:creationId xmlns:a16="http://schemas.microsoft.com/office/drawing/2014/main" id="{1ED10D88-CB79-40D3-9D04-17C89AEC7A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2" name="Text 15">
          <a:extLst>
            <a:ext uri="{FF2B5EF4-FFF2-40B4-BE49-F238E27FC236}">
              <a16:creationId xmlns:a16="http://schemas.microsoft.com/office/drawing/2014/main" id="{DDC03F50-D10F-4EE7-B517-961C21D126D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3" name="Text 16">
          <a:extLst>
            <a:ext uri="{FF2B5EF4-FFF2-40B4-BE49-F238E27FC236}">
              <a16:creationId xmlns:a16="http://schemas.microsoft.com/office/drawing/2014/main" id="{D0891F49-B3B0-4DAC-8C64-BD2B2F82805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4" name="Text 17">
          <a:extLst>
            <a:ext uri="{FF2B5EF4-FFF2-40B4-BE49-F238E27FC236}">
              <a16:creationId xmlns:a16="http://schemas.microsoft.com/office/drawing/2014/main" id="{19BC7D8D-430A-47A7-9F82-5054AC7B73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5" name="Text 18">
          <a:extLst>
            <a:ext uri="{FF2B5EF4-FFF2-40B4-BE49-F238E27FC236}">
              <a16:creationId xmlns:a16="http://schemas.microsoft.com/office/drawing/2014/main" id="{AEAAC8B4-25E4-4680-8683-FEAA685C80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6" name="Text 19">
          <a:extLst>
            <a:ext uri="{FF2B5EF4-FFF2-40B4-BE49-F238E27FC236}">
              <a16:creationId xmlns:a16="http://schemas.microsoft.com/office/drawing/2014/main" id="{5F4B1430-66B1-47D8-99D5-2DFE6F9627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7" name="Text 20">
          <a:extLst>
            <a:ext uri="{FF2B5EF4-FFF2-40B4-BE49-F238E27FC236}">
              <a16:creationId xmlns:a16="http://schemas.microsoft.com/office/drawing/2014/main" id="{6204C87D-30A5-4C8D-B149-DC9AF2C863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8" name="Text 21">
          <a:extLst>
            <a:ext uri="{FF2B5EF4-FFF2-40B4-BE49-F238E27FC236}">
              <a16:creationId xmlns:a16="http://schemas.microsoft.com/office/drawing/2014/main" id="{B8254DDA-1A2C-4063-8022-F4CFE8BCE8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79" name="Text 22">
          <a:extLst>
            <a:ext uri="{FF2B5EF4-FFF2-40B4-BE49-F238E27FC236}">
              <a16:creationId xmlns:a16="http://schemas.microsoft.com/office/drawing/2014/main" id="{F0430AF8-89E5-47C1-9999-0965BEEB22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0" name="Text 23">
          <a:extLst>
            <a:ext uri="{FF2B5EF4-FFF2-40B4-BE49-F238E27FC236}">
              <a16:creationId xmlns:a16="http://schemas.microsoft.com/office/drawing/2014/main" id="{74092EE4-D273-4294-B2B2-8C64EAFDBFD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1" name="Text 24">
          <a:extLst>
            <a:ext uri="{FF2B5EF4-FFF2-40B4-BE49-F238E27FC236}">
              <a16:creationId xmlns:a16="http://schemas.microsoft.com/office/drawing/2014/main" id="{7BC6892E-B712-4B2A-AB6B-2A13545C27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2" name="Text 25">
          <a:extLst>
            <a:ext uri="{FF2B5EF4-FFF2-40B4-BE49-F238E27FC236}">
              <a16:creationId xmlns:a16="http://schemas.microsoft.com/office/drawing/2014/main" id="{9719FC2C-D6F4-40DA-87B6-0B6F05406D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3" name="Text 26">
          <a:extLst>
            <a:ext uri="{FF2B5EF4-FFF2-40B4-BE49-F238E27FC236}">
              <a16:creationId xmlns:a16="http://schemas.microsoft.com/office/drawing/2014/main" id="{4DE8D918-CC9A-4C50-801C-80CD5C9528B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4" name="Text 27">
          <a:extLst>
            <a:ext uri="{FF2B5EF4-FFF2-40B4-BE49-F238E27FC236}">
              <a16:creationId xmlns:a16="http://schemas.microsoft.com/office/drawing/2014/main" id="{6268C291-DC01-4BDF-A394-CD10CB6CAC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5" name="Text 28">
          <a:extLst>
            <a:ext uri="{FF2B5EF4-FFF2-40B4-BE49-F238E27FC236}">
              <a16:creationId xmlns:a16="http://schemas.microsoft.com/office/drawing/2014/main" id="{C976CB44-2F54-4C0D-BADB-369B87FA24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6" name="Text 29">
          <a:extLst>
            <a:ext uri="{FF2B5EF4-FFF2-40B4-BE49-F238E27FC236}">
              <a16:creationId xmlns:a16="http://schemas.microsoft.com/office/drawing/2014/main" id="{E515CA1E-1083-4B0F-A97B-8371AF6941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7" name="Text 30">
          <a:extLst>
            <a:ext uri="{FF2B5EF4-FFF2-40B4-BE49-F238E27FC236}">
              <a16:creationId xmlns:a16="http://schemas.microsoft.com/office/drawing/2014/main" id="{C80C585B-4FB7-4A69-9751-7B536B74A4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8" name="Text 31">
          <a:extLst>
            <a:ext uri="{FF2B5EF4-FFF2-40B4-BE49-F238E27FC236}">
              <a16:creationId xmlns:a16="http://schemas.microsoft.com/office/drawing/2014/main" id="{C9D36FB0-7113-433B-8772-31DD443F550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89" name="Text 32">
          <a:extLst>
            <a:ext uri="{FF2B5EF4-FFF2-40B4-BE49-F238E27FC236}">
              <a16:creationId xmlns:a16="http://schemas.microsoft.com/office/drawing/2014/main" id="{314A01A2-BCFA-4698-A840-88C778505E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0" name="Text 33">
          <a:extLst>
            <a:ext uri="{FF2B5EF4-FFF2-40B4-BE49-F238E27FC236}">
              <a16:creationId xmlns:a16="http://schemas.microsoft.com/office/drawing/2014/main" id="{448AC7E0-3A95-4551-A801-86BEE51815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1" name="Text 34">
          <a:extLst>
            <a:ext uri="{FF2B5EF4-FFF2-40B4-BE49-F238E27FC236}">
              <a16:creationId xmlns:a16="http://schemas.microsoft.com/office/drawing/2014/main" id="{D3B9FE59-C481-4D6F-8A07-B6A246D2D31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2" name="Text 35">
          <a:extLst>
            <a:ext uri="{FF2B5EF4-FFF2-40B4-BE49-F238E27FC236}">
              <a16:creationId xmlns:a16="http://schemas.microsoft.com/office/drawing/2014/main" id="{AD36C7B7-D45E-4096-8CF8-DB3A5B9CE2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3" name="Text 36">
          <a:extLst>
            <a:ext uri="{FF2B5EF4-FFF2-40B4-BE49-F238E27FC236}">
              <a16:creationId xmlns:a16="http://schemas.microsoft.com/office/drawing/2014/main" id="{E64C1786-BDD9-4303-915B-AC3770F4B4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4" name="Text 37">
          <a:extLst>
            <a:ext uri="{FF2B5EF4-FFF2-40B4-BE49-F238E27FC236}">
              <a16:creationId xmlns:a16="http://schemas.microsoft.com/office/drawing/2014/main" id="{528139A3-5B42-4B7D-9053-F763E1B244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5" name="Text 38">
          <a:extLst>
            <a:ext uri="{FF2B5EF4-FFF2-40B4-BE49-F238E27FC236}">
              <a16:creationId xmlns:a16="http://schemas.microsoft.com/office/drawing/2014/main" id="{662BF9B3-4066-444C-9A9E-EC646AD1D6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6" name="Text 39">
          <a:extLst>
            <a:ext uri="{FF2B5EF4-FFF2-40B4-BE49-F238E27FC236}">
              <a16:creationId xmlns:a16="http://schemas.microsoft.com/office/drawing/2014/main" id="{1625C75C-7F7F-4251-B6C4-B18F8234F1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7" name="Text 40">
          <a:extLst>
            <a:ext uri="{FF2B5EF4-FFF2-40B4-BE49-F238E27FC236}">
              <a16:creationId xmlns:a16="http://schemas.microsoft.com/office/drawing/2014/main" id="{3F28BA85-102C-4622-8289-87C34506F2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8" name="Text 41">
          <a:extLst>
            <a:ext uri="{FF2B5EF4-FFF2-40B4-BE49-F238E27FC236}">
              <a16:creationId xmlns:a16="http://schemas.microsoft.com/office/drawing/2014/main" id="{08450018-5316-43D8-8F78-5D2D8BB601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399" name="Text 42">
          <a:extLst>
            <a:ext uri="{FF2B5EF4-FFF2-40B4-BE49-F238E27FC236}">
              <a16:creationId xmlns:a16="http://schemas.microsoft.com/office/drawing/2014/main" id="{B8C7D30F-9D21-4C5F-BDF0-2A89B49787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0" name="Text 1">
          <a:extLst>
            <a:ext uri="{FF2B5EF4-FFF2-40B4-BE49-F238E27FC236}">
              <a16:creationId xmlns:a16="http://schemas.microsoft.com/office/drawing/2014/main" id="{FF93E612-AFBC-45F1-AAB9-5E78A70CDA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1" name="Text 2">
          <a:extLst>
            <a:ext uri="{FF2B5EF4-FFF2-40B4-BE49-F238E27FC236}">
              <a16:creationId xmlns:a16="http://schemas.microsoft.com/office/drawing/2014/main" id="{E4C7E7D7-A90B-4390-8FF2-347C76F7D69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2" name="Text 3">
          <a:extLst>
            <a:ext uri="{FF2B5EF4-FFF2-40B4-BE49-F238E27FC236}">
              <a16:creationId xmlns:a16="http://schemas.microsoft.com/office/drawing/2014/main" id="{5164D63E-B91D-4631-81A0-CB26710A17D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3" name="Text 4">
          <a:extLst>
            <a:ext uri="{FF2B5EF4-FFF2-40B4-BE49-F238E27FC236}">
              <a16:creationId xmlns:a16="http://schemas.microsoft.com/office/drawing/2014/main" id="{55E6A239-94F0-448C-B577-0177A8B4F3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4" name="Text 5">
          <a:extLst>
            <a:ext uri="{FF2B5EF4-FFF2-40B4-BE49-F238E27FC236}">
              <a16:creationId xmlns:a16="http://schemas.microsoft.com/office/drawing/2014/main" id="{C931B62F-A997-471F-9AD4-18BED1FEB8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5" name="Text 6">
          <a:extLst>
            <a:ext uri="{FF2B5EF4-FFF2-40B4-BE49-F238E27FC236}">
              <a16:creationId xmlns:a16="http://schemas.microsoft.com/office/drawing/2014/main" id="{C48E495D-E262-4EBC-B435-43D07F27D05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6" name="Text 7">
          <a:extLst>
            <a:ext uri="{FF2B5EF4-FFF2-40B4-BE49-F238E27FC236}">
              <a16:creationId xmlns:a16="http://schemas.microsoft.com/office/drawing/2014/main" id="{71581922-8783-43BC-8AB4-39D4897881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7" name="Text 8">
          <a:extLst>
            <a:ext uri="{FF2B5EF4-FFF2-40B4-BE49-F238E27FC236}">
              <a16:creationId xmlns:a16="http://schemas.microsoft.com/office/drawing/2014/main" id="{4DDF3F67-F774-4CB5-907C-AA4B300A1CC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8" name="Text 9">
          <a:extLst>
            <a:ext uri="{FF2B5EF4-FFF2-40B4-BE49-F238E27FC236}">
              <a16:creationId xmlns:a16="http://schemas.microsoft.com/office/drawing/2014/main" id="{0E4E2505-F282-434C-8893-31C988E500A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09" name="Text 10">
          <a:extLst>
            <a:ext uri="{FF2B5EF4-FFF2-40B4-BE49-F238E27FC236}">
              <a16:creationId xmlns:a16="http://schemas.microsoft.com/office/drawing/2014/main" id="{899266B6-20D7-47EC-9234-8772FB0FEC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0" name="Text 11">
          <a:extLst>
            <a:ext uri="{FF2B5EF4-FFF2-40B4-BE49-F238E27FC236}">
              <a16:creationId xmlns:a16="http://schemas.microsoft.com/office/drawing/2014/main" id="{1BA13491-FE58-4314-B1DD-43006322B1B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1" name="Text 12">
          <a:extLst>
            <a:ext uri="{FF2B5EF4-FFF2-40B4-BE49-F238E27FC236}">
              <a16:creationId xmlns:a16="http://schemas.microsoft.com/office/drawing/2014/main" id="{A4D91D38-7B66-4381-8C6A-EEA56F1EB8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2" name="Text 13">
          <a:extLst>
            <a:ext uri="{FF2B5EF4-FFF2-40B4-BE49-F238E27FC236}">
              <a16:creationId xmlns:a16="http://schemas.microsoft.com/office/drawing/2014/main" id="{FAA14B35-445E-4161-A67D-BEC6A3F53E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3" name="Text 14">
          <a:extLst>
            <a:ext uri="{FF2B5EF4-FFF2-40B4-BE49-F238E27FC236}">
              <a16:creationId xmlns:a16="http://schemas.microsoft.com/office/drawing/2014/main" id="{3A382043-81D3-4E9C-85C7-310BBBCC28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4" name="Text 15">
          <a:extLst>
            <a:ext uri="{FF2B5EF4-FFF2-40B4-BE49-F238E27FC236}">
              <a16:creationId xmlns:a16="http://schemas.microsoft.com/office/drawing/2014/main" id="{5431B3BC-C3D7-43E3-BE53-2078E2FDCB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5" name="Text 16">
          <a:extLst>
            <a:ext uri="{FF2B5EF4-FFF2-40B4-BE49-F238E27FC236}">
              <a16:creationId xmlns:a16="http://schemas.microsoft.com/office/drawing/2014/main" id="{CDC13487-A783-44D4-A613-F472DA0EA3F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6" name="Text 17">
          <a:extLst>
            <a:ext uri="{FF2B5EF4-FFF2-40B4-BE49-F238E27FC236}">
              <a16:creationId xmlns:a16="http://schemas.microsoft.com/office/drawing/2014/main" id="{EC981446-E8BD-4B6F-B615-387B2ED4B3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7" name="Text 18">
          <a:extLst>
            <a:ext uri="{FF2B5EF4-FFF2-40B4-BE49-F238E27FC236}">
              <a16:creationId xmlns:a16="http://schemas.microsoft.com/office/drawing/2014/main" id="{6F3F35E1-48E2-4C55-BF95-27D2A3B315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8" name="Text 19">
          <a:extLst>
            <a:ext uri="{FF2B5EF4-FFF2-40B4-BE49-F238E27FC236}">
              <a16:creationId xmlns:a16="http://schemas.microsoft.com/office/drawing/2014/main" id="{AEE0118E-4A53-42F6-A6E7-BA195A1D60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19" name="Text 20">
          <a:extLst>
            <a:ext uri="{FF2B5EF4-FFF2-40B4-BE49-F238E27FC236}">
              <a16:creationId xmlns:a16="http://schemas.microsoft.com/office/drawing/2014/main" id="{3DCD8CC2-6692-4FFC-B474-6E6B8689F3C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0" name="Text 21">
          <a:extLst>
            <a:ext uri="{FF2B5EF4-FFF2-40B4-BE49-F238E27FC236}">
              <a16:creationId xmlns:a16="http://schemas.microsoft.com/office/drawing/2014/main" id="{519BC569-8DE3-473C-80BC-24080DC523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1" name="Text 22">
          <a:extLst>
            <a:ext uri="{FF2B5EF4-FFF2-40B4-BE49-F238E27FC236}">
              <a16:creationId xmlns:a16="http://schemas.microsoft.com/office/drawing/2014/main" id="{541D47CD-E6C9-417C-AE73-E4ADC8939CB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2" name="Text 23">
          <a:extLst>
            <a:ext uri="{FF2B5EF4-FFF2-40B4-BE49-F238E27FC236}">
              <a16:creationId xmlns:a16="http://schemas.microsoft.com/office/drawing/2014/main" id="{C8948C88-4A58-4427-8869-A97CD60761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3" name="Text 24">
          <a:extLst>
            <a:ext uri="{FF2B5EF4-FFF2-40B4-BE49-F238E27FC236}">
              <a16:creationId xmlns:a16="http://schemas.microsoft.com/office/drawing/2014/main" id="{8723D107-6B3B-4003-A32F-46491DBD27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4" name="Text 25">
          <a:extLst>
            <a:ext uri="{FF2B5EF4-FFF2-40B4-BE49-F238E27FC236}">
              <a16:creationId xmlns:a16="http://schemas.microsoft.com/office/drawing/2014/main" id="{95C99B21-9226-44D9-BAD3-32ED00E5C6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5" name="Text 26">
          <a:extLst>
            <a:ext uri="{FF2B5EF4-FFF2-40B4-BE49-F238E27FC236}">
              <a16:creationId xmlns:a16="http://schemas.microsoft.com/office/drawing/2014/main" id="{4A3FC7CF-01C5-4507-B8EA-E5D7AED3C79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6" name="Text 27">
          <a:extLst>
            <a:ext uri="{FF2B5EF4-FFF2-40B4-BE49-F238E27FC236}">
              <a16:creationId xmlns:a16="http://schemas.microsoft.com/office/drawing/2014/main" id="{E41D4010-B30B-4730-A263-665ABB6841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7" name="Text 28">
          <a:extLst>
            <a:ext uri="{FF2B5EF4-FFF2-40B4-BE49-F238E27FC236}">
              <a16:creationId xmlns:a16="http://schemas.microsoft.com/office/drawing/2014/main" id="{0CB2449B-5F26-412B-BF03-8E1B9BDDCAE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8" name="Text 29">
          <a:extLst>
            <a:ext uri="{FF2B5EF4-FFF2-40B4-BE49-F238E27FC236}">
              <a16:creationId xmlns:a16="http://schemas.microsoft.com/office/drawing/2014/main" id="{A3B783C9-E095-4F2C-A48D-42B08C94438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29" name="Text 30">
          <a:extLst>
            <a:ext uri="{FF2B5EF4-FFF2-40B4-BE49-F238E27FC236}">
              <a16:creationId xmlns:a16="http://schemas.microsoft.com/office/drawing/2014/main" id="{17B3E205-DB99-488A-B1FD-800174DF21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0" name="Text 31">
          <a:extLst>
            <a:ext uri="{FF2B5EF4-FFF2-40B4-BE49-F238E27FC236}">
              <a16:creationId xmlns:a16="http://schemas.microsoft.com/office/drawing/2014/main" id="{08A626FF-564B-42C9-BC9B-8B6B4F10DB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1" name="Text 32">
          <a:extLst>
            <a:ext uri="{FF2B5EF4-FFF2-40B4-BE49-F238E27FC236}">
              <a16:creationId xmlns:a16="http://schemas.microsoft.com/office/drawing/2014/main" id="{72099F1A-7ECF-4365-8D3E-2FF1BC546C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2" name="Text 33">
          <a:extLst>
            <a:ext uri="{FF2B5EF4-FFF2-40B4-BE49-F238E27FC236}">
              <a16:creationId xmlns:a16="http://schemas.microsoft.com/office/drawing/2014/main" id="{8EED29F5-0BC2-4E6F-9D4B-97EC0A05820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3" name="Text 34">
          <a:extLst>
            <a:ext uri="{FF2B5EF4-FFF2-40B4-BE49-F238E27FC236}">
              <a16:creationId xmlns:a16="http://schemas.microsoft.com/office/drawing/2014/main" id="{C07E1102-D697-4339-9927-D5DAF7F93E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4" name="Text 35">
          <a:extLst>
            <a:ext uri="{FF2B5EF4-FFF2-40B4-BE49-F238E27FC236}">
              <a16:creationId xmlns:a16="http://schemas.microsoft.com/office/drawing/2014/main" id="{E6BE9FD4-3461-4A0A-BE26-51C3D3CF41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5" name="Text 36">
          <a:extLst>
            <a:ext uri="{FF2B5EF4-FFF2-40B4-BE49-F238E27FC236}">
              <a16:creationId xmlns:a16="http://schemas.microsoft.com/office/drawing/2014/main" id="{6E683450-158E-4890-A493-667DD1A6837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6" name="Text 37">
          <a:extLst>
            <a:ext uri="{FF2B5EF4-FFF2-40B4-BE49-F238E27FC236}">
              <a16:creationId xmlns:a16="http://schemas.microsoft.com/office/drawing/2014/main" id="{923B2627-1612-4C19-8E03-56A6E11E92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7" name="Text 38">
          <a:extLst>
            <a:ext uri="{FF2B5EF4-FFF2-40B4-BE49-F238E27FC236}">
              <a16:creationId xmlns:a16="http://schemas.microsoft.com/office/drawing/2014/main" id="{12636EB1-8EE9-483E-B14D-A520C398F0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8" name="Text 39">
          <a:extLst>
            <a:ext uri="{FF2B5EF4-FFF2-40B4-BE49-F238E27FC236}">
              <a16:creationId xmlns:a16="http://schemas.microsoft.com/office/drawing/2014/main" id="{2F283C46-CD9E-404A-8AA3-84CFA392AB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39" name="Text 40">
          <a:extLst>
            <a:ext uri="{FF2B5EF4-FFF2-40B4-BE49-F238E27FC236}">
              <a16:creationId xmlns:a16="http://schemas.microsoft.com/office/drawing/2014/main" id="{4C23DAE7-8E3F-4A91-9376-1A856A7E44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0" name="Text 41">
          <a:extLst>
            <a:ext uri="{FF2B5EF4-FFF2-40B4-BE49-F238E27FC236}">
              <a16:creationId xmlns:a16="http://schemas.microsoft.com/office/drawing/2014/main" id="{396EA181-E37D-4591-A3B7-8D923A5C8E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1" name="Text 42">
          <a:extLst>
            <a:ext uri="{FF2B5EF4-FFF2-40B4-BE49-F238E27FC236}">
              <a16:creationId xmlns:a16="http://schemas.microsoft.com/office/drawing/2014/main" id="{E4D5EA11-3F67-4B01-A06C-6636F3C041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2" name="Text 1">
          <a:extLst>
            <a:ext uri="{FF2B5EF4-FFF2-40B4-BE49-F238E27FC236}">
              <a16:creationId xmlns:a16="http://schemas.microsoft.com/office/drawing/2014/main" id="{376C284A-D9D5-41B5-B4C9-128E7558C44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3" name="Text 2">
          <a:extLst>
            <a:ext uri="{FF2B5EF4-FFF2-40B4-BE49-F238E27FC236}">
              <a16:creationId xmlns:a16="http://schemas.microsoft.com/office/drawing/2014/main" id="{86D22331-0D5F-44B1-924A-B867BFEB2D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4" name="Text 3">
          <a:extLst>
            <a:ext uri="{FF2B5EF4-FFF2-40B4-BE49-F238E27FC236}">
              <a16:creationId xmlns:a16="http://schemas.microsoft.com/office/drawing/2014/main" id="{DC2DCDBD-4ACE-4CDF-9DA8-54A03C7EE2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5" name="Text 4">
          <a:extLst>
            <a:ext uri="{FF2B5EF4-FFF2-40B4-BE49-F238E27FC236}">
              <a16:creationId xmlns:a16="http://schemas.microsoft.com/office/drawing/2014/main" id="{10CD0D03-D9B7-426B-BAFB-30046607A8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6" name="Text 5">
          <a:extLst>
            <a:ext uri="{FF2B5EF4-FFF2-40B4-BE49-F238E27FC236}">
              <a16:creationId xmlns:a16="http://schemas.microsoft.com/office/drawing/2014/main" id="{69298B3D-4EDE-44CD-80A4-EE567DDACA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7" name="Text 6">
          <a:extLst>
            <a:ext uri="{FF2B5EF4-FFF2-40B4-BE49-F238E27FC236}">
              <a16:creationId xmlns:a16="http://schemas.microsoft.com/office/drawing/2014/main" id="{8392643C-1302-4482-AB53-B169A294CF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8" name="Text 7">
          <a:extLst>
            <a:ext uri="{FF2B5EF4-FFF2-40B4-BE49-F238E27FC236}">
              <a16:creationId xmlns:a16="http://schemas.microsoft.com/office/drawing/2014/main" id="{A4139B9A-B9F3-43D7-A6A5-145BFFC605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49" name="Text 8">
          <a:extLst>
            <a:ext uri="{FF2B5EF4-FFF2-40B4-BE49-F238E27FC236}">
              <a16:creationId xmlns:a16="http://schemas.microsoft.com/office/drawing/2014/main" id="{E5FAB3BD-E5E1-4B33-8B07-BAF96F81793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0" name="Text 9">
          <a:extLst>
            <a:ext uri="{FF2B5EF4-FFF2-40B4-BE49-F238E27FC236}">
              <a16:creationId xmlns:a16="http://schemas.microsoft.com/office/drawing/2014/main" id="{94112D94-8F5F-4667-9838-DF64C790F57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1" name="Text 10">
          <a:extLst>
            <a:ext uri="{FF2B5EF4-FFF2-40B4-BE49-F238E27FC236}">
              <a16:creationId xmlns:a16="http://schemas.microsoft.com/office/drawing/2014/main" id="{3862FE01-8E1B-4A98-B73F-6DCC542362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2" name="Text 11">
          <a:extLst>
            <a:ext uri="{FF2B5EF4-FFF2-40B4-BE49-F238E27FC236}">
              <a16:creationId xmlns:a16="http://schemas.microsoft.com/office/drawing/2014/main" id="{28DF73A3-C043-4F7D-BC75-F472CD6DCF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3" name="Text 12">
          <a:extLst>
            <a:ext uri="{FF2B5EF4-FFF2-40B4-BE49-F238E27FC236}">
              <a16:creationId xmlns:a16="http://schemas.microsoft.com/office/drawing/2014/main" id="{17693B0E-5044-4911-8480-F47148A0F3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4" name="Text 13">
          <a:extLst>
            <a:ext uri="{FF2B5EF4-FFF2-40B4-BE49-F238E27FC236}">
              <a16:creationId xmlns:a16="http://schemas.microsoft.com/office/drawing/2014/main" id="{71E8170F-D113-415D-862D-E4A844BF05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5" name="Text 14">
          <a:extLst>
            <a:ext uri="{FF2B5EF4-FFF2-40B4-BE49-F238E27FC236}">
              <a16:creationId xmlns:a16="http://schemas.microsoft.com/office/drawing/2014/main" id="{9AC558BB-5E13-4E6B-8981-5833300E9C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6" name="Text 15">
          <a:extLst>
            <a:ext uri="{FF2B5EF4-FFF2-40B4-BE49-F238E27FC236}">
              <a16:creationId xmlns:a16="http://schemas.microsoft.com/office/drawing/2014/main" id="{282B2513-F9F3-4D2F-BBE7-27CCDAA046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7" name="Text 16">
          <a:extLst>
            <a:ext uri="{FF2B5EF4-FFF2-40B4-BE49-F238E27FC236}">
              <a16:creationId xmlns:a16="http://schemas.microsoft.com/office/drawing/2014/main" id="{DCDD3D81-0607-4397-A30C-39140C1602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8" name="Text 17">
          <a:extLst>
            <a:ext uri="{FF2B5EF4-FFF2-40B4-BE49-F238E27FC236}">
              <a16:creationId xmlns:a16="http://schemas.microsoft.com/office/drawing/2014/main" id="{8AB57825-2F15-433C-8097-CC5014BDDF5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59" name="Text 18">
          <a:extLst>
            <a:ext uri="{FF2B5EF4-FFF2-40B4-BE49-F238E27FC236}">
              <a16:creationId xmlns:a16="http://schemas.microsoft.com/office/drawing/2014/main" id="{434D6F7C-20AE-41FC-83B4-5E5A638CB1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0" name="Text 19">
          <a:extLst>
            <a:ext uri="{FF2B5EF4-FFF2-40B4-BE49-F238E27FC236}">
              <a16:creationId xmlns:a16="http://schemas.microsoft.com/office/drawing/2014/main" id="{C278D99C-E7F1-4706-A313-08CC5A7611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1" name="Text 20">
          <a:extLst>
            <a:ext uri="{FF2B5EF4-FFF2-40B4-BE49-F238E27FC236}">
              <a16:creationId xmlns:a16="http://schemas.microsoft.com/office/drawing/2014/main" id="{C733E487-7BBB-4B93-9359-E84B68B864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2" name="Text 21">
          <a:extLst>
            <a:ext uri="{FF2B5EF4-FFF2-40B4-BE49-F238E27FC236}">
              <a16:creationId xmlns:a16="http://schemas.microsoft.com/office/drawing/2014/main" id="{C7C23FE5-BBB4-4036-B51A-8FA65CD8EB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3" name="Text 22">
          <a:extLst>
            <a:ext uri="{FF2B5EF4-FFF2-40B4-BE49-F238E27FC236}">
              <a16:creationId xmlns:a16="http://schemas.microsoft.com/office/drawing/2014/main" id="{41933EBE-477F-4E75-A6A4-836F99E8B9C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4" name="Text 23">
          <a:extLst>
            <a:ext uri="{FF2B5EF4-FFF2-40B4-BE49-F238E27FC236}">
              <a16:creationId xmlns:a16="http://schemas.microsoft.com/office/drawing/2014/main" id="{191E737D-2E61-49AC-A39E-18A6C60D30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5" name="Text 24">
          <a:extLst>
            <a:ext uri="{FF2B5EF4-FFF2-40B4-BE49-F238E27FC236}">
              <a16:creationId xmlns:a16="http://schemas.microsoft.com/office/drawing/2014/main" id="{0CB25ABD-6F3C-42EE-A5E0-9CFAECBDE2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6" name="Text 25">
          <a:extLst>
            <a:ext uri="{FF2B5EF4-FFF2-40B4-BE49-F238E27FC236}">
              <a16:creationId xmlns:a16="http://schemas.microsoft.com/office/drawing/2014/main" id="{DF9F7888-9FF1-4340-A917-5D6EA096931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7" name="Text 26">
          <a:extLst>
            <a:ext uri="{FF2B5EF4-FFF2-40B4-BE49-F238E27FC236}">
              <a16:creationId xmlns:a16="http://schemas.microsoft.com/office/drawing/2014/main" id="{9A30CA54-21F1-49C6-9E05-2CB09799B1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8" name="Text 27">
          <a:extLst>
            <a:ext uri="{FF2B5EF4-FFF2-40B4-BE49-F238E27FC236}">
              <a16:creationId xmlns:a16="http://schemas.microsoft.com/office/drawing/2014/main" id="{026A86A6-783B-488F-820C-F870AD3048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69" name="Text 28">
          <a:extLst>
            <a:ext uri="{FF2B5EF4-FFF2-40B4-BE49-F238E27FC236}">
              <a16:creationId xmlns:a16="http://schemas.microsoft.com/office/drawing/2014/main" id="{51A19443-6C1A-40AA-A85D-9BA4FA5491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0" name="Text 29">
          <a:extLst>
            <a:ext uri="{FF2B5EF4-FFF2-40B4-BE49-F238E27FC236}">
              <a16:creationId xmlns:a16="http://schemas.microsoft.com/office/drawing/2014/main" id="{8D242480-C128-41F6-A8ED-104AF807EF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1" name="Text 30">
          <a:extLst>
            <a:ext uri="{FF2B5EF4-FFF2-40B4-BE49-F238E27FC236}">
              <a16:creationId xmlns:a16="http://schemas.microsoft.com/office/drawing/2014/main" id="{F6595501-0859-4FBA-A8A8-C1ACCCB65ED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2" name="Text 31">
          <a:extLst>
            <a:ext uri="{FF2B5EF4-FFF2-40B4-BE49-F238E27FC236}">
              <a16:creationId xmlns:a16="http://schemas.microsoft.com/office/drawing/2014/main" id="{E1B8B42D-8A68-4C84-B6CA-B91AB23967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3" name="Text 32">
          <a:extLst>
            <a:ext uri="{FF2B5EF4-FFF2-40B4-BE49-F238E27FC236}">
              <a16:creationId xmlns:a16="http://schemas.microsoft.com/office/drawing/2014/main" id="{81ADB7E0-0000-4D4C-BB4B-08EF0B35C9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4" name="Text 33">
          <a:extLst>
            <a:ext uri="{FF2B5EF4-FFF2-40B4-BE49-F238E27FC236}">
              <a16:creationId xmlns:a16="http://schemas.microsoft.com/office/drawing/2014/main" id="{32F0748A-A61A-49C8-8099-C93BCDA6E5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5" name="Text 34">
          <a:extLst>
            <a:ext uri="{FF2B5EF4-FFF2-40B4-BE49-F238E27FC236}">
              <a16:creationId xmlns:a16="http://schemas.microsoft.com/office/drawing/2014/main" id="{F5E15754-E7F9-4BBF-BE3D-9EF1E65BC3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6" name="Text 35">
          <a:extLst>
            <a:ext uri="{FF2B5EF4-FFF2-40B4-BE49-F238E27FC236}">
              <a16:creationId xmlns:a16="http://schemas.microsoft.com/office/drawing/2014/main" id="{863F5295-B9BB-4C18-8325-CD2F734E7F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7" name="Text 36">
          <a:extLst>
            <a:ext uri="{FF2B5EF4-FFF2-40B4-BE49-F238E27FC236}">
              <a16:creationId xmlns:a16="http://schemas.microsoft.com/office/drawing/2014/main" id="{2477628C-F8FB-4A42-B05C-0C05E58033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8" name="Text 37">
          <a:extLst>
            <a:ext uri="{FF2B5EF4-FFF2-40B4-BE49-F238E27FC236}">
              <a16:creationId xmlns:a16="http://schemas.microsoft.com/office/drawing/2014/main" id="{484C1233-EA1D-481C-91EC-677CF654CE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79" name="Text 38">
          <a:extLst>
            <a:ext uri="{FF2B5EF4-FFF2-40B4-BE49-F238E27FC236}">
              <a16:creationId xmlns:a16="http://schemas.microsoft.com/office/drawing/2014/main" id="{24B2FF24-8EF9-46B3-ACA9-B2AE232F3E3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0" name="Text 39">
          <a:extLst>
            <a:ext uri="{FF2B5EF4-FFF2-40B4-BE49-F238E27FC236}">
              <a16:creationId xmlns:a16="http://schemas.microsoft.com/office/drawing/2014/main" id="{F4060CC7-F577-439B-833D-A7CA9132D4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1" name="Text 40">
          <a:extLst>
            <a:ext uri="{FF2B5EF4-FFF2-40B4-BE49-F238E27FC236}">
              <a16:creationId xmlns:a16="http://schemas.microsoft.com/office/drawing/2014/main" id="{002DF29F-D727-4D16-A920-05240F2E79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2" name="Text 41">
          <a:extLst>
            <a:ext uri="{FF2B5EF4-FFF2-40B4-BE49-F238E27FC236}">
              <a16:creationId xmlns:a16="http://schemas.microsoft.com/office/drawing/2014/main" id="{A9FCA1CC-B9F5-47A5-8F18-2F36914122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3" name="Text 42">
          <a:extLst>
            <a:ext uri="{FF2B5EF4-FFF2-40B4-BE49-F238E27FC236}">
              <a16:creationId xmlns:a16="http://schemas.microsoft.com/office/drawing/2014/main" id="{E374D846-C051-4535-81E2-C13FB7ADEA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4" name="Text 1">
          <a:extLst>
            <a:ext uri="{FF2B5EF4-FFF2-40B4-BE49-F238E27FC236}">
              <a16:creationId xmlns:a16="http://schemas.microsoft.com/office/drawing/2014/main" id="{83F41E25-E40D-45A6-AEED-9A451E8253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5" name="Text 2">
          <a:extLst>
            <a:ext uri="{FF2B5EF4-FFF2-40B4-BE49-F238E27FC236}">
              <a16:creationId xmlns:a16="http://schemas.microsoft.com/office/drawing/2014/main" id="{83A66A70-1E11-4BDC-BA2A-9C1BAA11456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6" name="Text 3">
          <a:extLst>
            <a:ext uri="{FF2B5EF4-FFF2-40B4-BE49-F238E27FC236}">
              <a16:creationId xmlns:a16="http://schemas.microsoft.com/office/drawing/2014/main" id="{E799E602-59D1-40E6-87D4-7152C3A3E7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7" name="Text 4">
          <a:extLst>
            <a:ext uri="{FF2B5EF4-FFF2-40B4-BE49-F238E27FC236}">
              <a16:creationId xmlns:a16="http://schemas.microsoft.com/office/drawing/2014/main" id="{86D52C10-ACA2-4E66-81E3-40F75CD932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8" name="Text 5">
          <a:extLst>
            <a:ext uri="{FF2B5EF4-FFF2-40B4-BE49-F238E27FC236}">
              <a16:creationId xmlns:a16="http://schemas.microsoft.com/office/drawing/2014/main" id="{071DA95A-E354-4A18-8D55-AD8639C583E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89" name="Text 6">
          <a:extLst>
            <a:ext uri="{FF2B5EF4-FFF2-40B4-BE49-F238E27FC236}">
              <a16:creationId xmlns:a16="http://schemas.microsoft.com/office/drawing/2014/main" id="{EBEC47FE-8C14-45FC-B8AB-C16FE259CDE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0" name="Text 7">
          <a:extLst>
            <a:ext uri="{FF2B5EF4-FFF2-40B4-BE49-F238E27FC236}">
              <a16:creationId xmlns:a16="http://schemas.microsoft.com/office/drawing/2014/main" id="{DCBAA72B-29EA-400B-A5EE-CC2AFA0BD9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1" name="Text 8">
          <a:extLst>
            <a:ext uri="{FF2B5EF4-FFF2-40B4-BE49-F238E27FC236}">
              <a16:creationId xmlns:a16="http://schemas.microsoft.com/office/drawing/2014/main" id="{16A4F084-1A93-46CD-B091-FB2A0F804E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2" name="Text 9">
          <a:extLst>
            <a:ext uri="{FF2B5EF4-FFF2-40B4-BE49-F238E27FC236}">
              <a16:creationId xmlns:a16="http://schemas.microsoft.com/office/drawing/2014/main" id="{80E4830E-64D4-4271-99B0-598073178D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3" name="Text 10">
          <a:extLst>
            <a:ext uri="{FF2B5EF4-FFF2-40B4-BE49-F238E27FC236}">
              <a16:creationId xmlns:a16="http://schemas.microsoft.com/office/drawing/2014/main" id="{7D98C97C-0A6E-4CFC-959F-7D65CE57EB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4" name="Text 11">
          <a:extLst>
            <a:ext uri="{FF2B5EF4-FFF2-40B4-BE49-F238E27FC236}">
              <a16:creationId xmlns:a16="http://schemas.microsoft.com/office/drawing/2014/main" id="{1F8666C6-6394-491C-BED2-0C2A8F15263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5" name="Text 12">
          <a:extLst>
            <a:ext uri="{FF2B5EF4-FFF2-40B4-BE49-F238E27FC236}">
              <a16:creationId xmlns:a16="http://schemas.microsoft.com/office/drawing/2014/main" id="{5B5E3802-FAEC-44D5-9670-5B4572EC70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6" name="Text 13">
          <a:extLst>
            <a:ext uri="{FF2B5EF4-FFF2-40B4-BE49-F238E27FC236}">
              <a16:creationId xmlns:a16="http://schemas.microsoft.com/office/drawing/2014/main" id="{E359D082-8983-4E8D-BE72-EF3DEEC845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7" name="Text 14">
          <a:extLst>
            <a:ext uri="{FF2B5EF4-FFF2-40B4-BE49-F238E27FC236}">
              <a16:creationId xmlns:a16="http://schemas.microsoft.com/office/drawing/2014/main" id="{8C51E42E-4978-4D7B-8E74-709DD4AD09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8" name="Text 15">
          <a:extLst>
            <a:ext uri="{FF2B5EF4-FFF2-40B4-BE49-F238E27FC236}">
              <a16:creationId xmlns:a16="http://schemas.microsoft.com/office/drawing/2014/main" id="{90B53139-19FC-414E-B983-A6605340025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499" name="Text 16">
          <a:extLst>
            <a:ext uri="{FF2B5EF4-FFF2-40B4-BE49-F238E27FC236}">
              <a16:creationId xmlns:a16="http://schemas.microsoft.com/office/drawing/2014/main" id="{82459E6F-62B0-4408-9B73-0294C5D45E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0" name="Text 17">
          <a:extLst>
            <a:ext uri="{FF2B5EF4-FFF2-40B4-BE49-F238E27FC236}">
              <a16:creationId xmlns:a16="http://schemas.microsoft.com/office/drawing/2014/main" id="{B78454D1-23CC-4D11-BB65-17D0E8BBE2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1" name="Text 18">
          <a:extLst>
            <a:ext uri="{FF2B5EF4-FFF2-40B4-BE49-F238E27FC236}">
              <a16:creationId xmlns:a16="http://schemas.microsoft.com/office/drawing/2014/main" id="{F5A4E710-82F7-4741-851A-B808DB8096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2" name="Text 19">
          <a:extLst>
            <a:ext uri="{FF2B5EF4-FFF2-40B4-BE49-F238E27FC236}">
              <a16:creationId xmlns:a16="http://schemas.microsoft.com/office/drawing/2014/main" id="{297C0B0E-67B2-4D11-911E-6AC7F596C3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3" name="Text 20">
          <a:extLst>
            <a:ext uri="{FF2B5EF4-FFF2-40B4-BE49-F238E27FC236}">
              <a16:creationId xmlns:a16="http://schemas.microsoft.com/office/drawing/2014/main" id="{035C2F66-15B8-4940-829B-3CACC88780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4" name="Text 21">
          <a:extLst>
            <a:ext uri="{FF2B5EF4-FFF2-40B4-BE49-F238E27FC236}">
              <a16:creationId xmlns:a16="http://schemas.microsoft.com/office/drawing/2014/main" id="{0DCFAF12-F67B-44A2-8D1A-F655837561F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5" name="Text 22">
          <a:extLst>
            <a:ext uri="{FF2B5EF4-FFF2-40B4-BE49-F238E27FC236}">
              <a16:creationId xmlns:a16="http://schemas.microsoft.com/office/drawing/2014/main" id="{30F3E745-34B5-42F8-9240-5E41461B16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6" name="Text 23">
          <a:extLst>
            <a:ext uri="{FF2B5EF4-FFF2-40B4-BE49-F238E27FC236}">
              <a16:creationId xmlns:a16="http://schemas.microsoft.com/office/drawing/2014/main" id="{F272E47E-28D5-43A0-8882-759EA9AF72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7" name="Text 24">
          <a:extLst>
            <a:ext uri="{FF2B5EF4-FFF2-40B4-BE49-F238E27FC236}">
              <a16:creationId xmlns:a16="http://schemas.microsoft.com/office/drawing/2014/main" id="{5CAC6FF5-0B89-43AB-A01C-0A1F282971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8" name="Text 25">
          <a:extLst>
            <a:ext uri="{FF2B5EF4-FFF2-40B4-BE49-F238E27FC236}">
              <a16:creationId xmlns:a16="http://schemas.microsoft.com/office/drawing/2014/main" id="{53CD2F18-8AB7-460F-95FC-D749B95036D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09" name="Text 26">
          <a:extLst>
            <a:ext uri="{FF2B5EF4-FFF2-40B4-BE49-F238E27FC236}">
              <a16:creationId xmlns:a16="http://schemas.microsoft.com/office/drawing/2014/main" id="{315BD1F9-21F3-4D3E-8321-2E32430CD5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0" name="Text 27">
          <a:extLst>
            <a:ext uri="{FF2B5EF4-FFF2-40B4-BE49-F238E27FC236}">
              <a16:creationId xmlns:a16="http://schemas.microsoft.com/office/drawing/2014/main" id="{052DCCA2-2FE0-4491-8460-3ABF37F496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1" name="Text 28">
          <a:extLst>
            <a:ext uri="{FF2B5EF4-FFF2-40B4-BE49-F238E27FC236}">
              <a16:creationId xmlns:a16="http://schemas.microsoft.com/office/drawing/2014/main" id="{0B6023C4-B528-4B5A-B8B9-29E375B840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2" name="Text 29">
          <a:extLst>
            <a:ext uri="{FF2B5EF4-FFF2-40B4-BE49-F238E27FC236}">
              <a16:creationId xmlns:a16="http://schemas.microsoft.com/office/drawing/2014/main" id="{9BDDE8B2-A30B-427A-9887-8417FDD37C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3" name="Text 30">
          <a:extLst>
            <a:ext uri="{FF2B5EF4-FFF2-40B4-BE49-F238E27FC236}">
              <a16:creationId xmlns:a16="http://schemas.microsoft.com/office/drawing/2014/main" id="{A8367383-4940-425B-AC79-DD6D6B069D3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4" name="Text 31">
          <a:extLst>
            <a:ext uri="{FF2B5EF4-FFF2-40B4-BE49-F238E27FC236}">
              <a16:creationId xmlns:a16="http://schemas.microsoft.com/office/drawing/2014/main" id="{0F6515D3-C5B4-4615-9920-41C4A58471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5" name="Text 32">
          <a:extLst>
            <a:ext uri="{FF2B5EF4-FFF2-40B4-BE49-F238E27FC236}">
              <a16:creationId xmlns:a16="http://schemas.microsoft.com/office/drawing/2014/main" id="{3D63B5CF-3426-401D-AB3F-7C1F39C271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6" name="Text 33">
          <a:extLst>
            <a:ext uri="{FF2B5EF4-FFF2-40B4-BE49-F238E27FC236}">
              <a16:creationId xmlns:a16="http://schemas.microsoft.com/office/drawing/2014/main" id="{81754601-4727-426F-A149-26482CBC3E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7" name="Text 34">
          <a:extLst>
            <a:ext uri="{FF2B5EF4-FFF2-40B4-BE49-F238E27FC236}">
              <a16:creationId xmlns:a16="http://schemas.microsoft.com/office/drawing/2014/main" id="{68C29376-5A6B-4491-82A8-DE29680F7C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8" name="Text 35">
          <a:extLst>
            <a:ext uri="{FF2B5EF4-FFF2-40B4-BE49-F238E27FC236}">
              <a16:creationId xmlns:a16="http://schemas.microsoft.com/office/drawing/2014/main" id="{B51D52E2-2750-426A-827C-74B4DFDF640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19" name="Text 36">
          <a:extLst>
            <a:ext uri="{FF2B5EF4-FFF2-40B4-BE49-F238E27FC236}">
              <a16:creationId xmlns:a16="http://schemas.microsoft.com/office/drawing/2014/main" id="{ECEEB12E-E771-4C5A-8A50-48786942AE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20" name="Text 37">
          <a:extLst>
            <a:ext uri="{FF2B5EF4-FFF2-40B4-BE49-F238E27FC236}">
              <a16:creationId xmlns:a16="http://schemas.microsoft.com/office/drawing/2014/main" id="{CEF54446-8C79-489B-8AB4-E96D724EF04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21" name="Text 38">
          <a:extLst>
            <a:ext uri="{FF2B5EF4-FFF2-40B4-BE49-F238E27FC236}">
              <a16:creationId xmlns:a16="http://schemas.microsoft.com/office/drawing/2014/main" id="{C144CA46-4B02-4A8D-974E-D853A28B0E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22" name="Text 39">
          <a:extLst>
            <a:ext uri="{FF2B5EF4-FFF2-40B4-BE49-F238E27FC236}">
              <a16:creationId xmlns:a16="http://schemas.microsoft.com/office/drawing/2014/main" id="{7993024B-246E-4315-A45A-B21D81B53A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23" name="Text 40">
          <a:extLst>
            <a:ext uri="{FF2B5EF4-FFF2-40B4-BE49-F238E27FC236}">
              <a16:creationId xmlns:a16="http://schemas.microsoft.com/office/drawing/2014/main" id="{9DA1840D-400F-43FD-AE6D-E5F1B2F5A1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24" name="Text 41">
          <a:extLst>
            <a:ext uri="{FF2B5EF4-FFF2-40B4-BE49-F238E27FC236}">
              <a16:creationId xmlns:a16="http://schemas.microsoft.com/office/drawing/2014/main" id="{6E2D19E7-C029-4133-AD15-42C8661844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25" name="Text 42">
          <a:extLst>
            <a:ext uri="{FF2B5EF4-FFF2-40B4-BE49-F238E27FC236}">
              <a16:creationId xmlns:a16="http://schemas.microsoft.com/office/drawing/2014/main" id="{64E75398-23F4-480A-A981-70368CE908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26" name="Text 3">
          <a:extLst>
            <a:ext uri="{FF2B5EF4-FFF2-40B4-BE49-F238E27FC236}">
              <a16:creationId xmlns:a16="http://schemas.microsoft.com/office/drawing/2014/main" id="{E6829235-A5C9-499B-AE2A-B72D3F6BA5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27" name="Text 4">
          <a:extLst>
            <a:ext uri="{FF2B5EF4-FFF2-40B4-BE49-F238E27FC236}">
              <a16:creationId xmlns:a16="http://schemas.microsoft.com/office/drawing/2014/main" id="{33385D82-DB06-446C-88A7-15FED6042A3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28" name="Text 5">
          <a:extLst>
            <a:ext uri="{FF2B5EF4-FFF2-40B4-BE49-F238E27FC236}">
              <a16:creationId xmlns:a16="http://schemas.microsoft.com/office/drawing/2014/main" id="{FE906882-6B9A-4BC7-8CEF-C956ED4C73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29" name="Text 6">
          <a:extLst>
            <a:ext uri="{FF2B5EF4-FFF2-40B4-BE49-F238E27FC236}">
              <a16:creationId xmlns:a16="http://schemas.microsoft.com/office/drawing/2014/main" id="{DFE1037A-42AC-4322-B80A-1B29A101CED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0" name="Text 7">
          <a:extLst>
            <a:ext uri="{FF2B5EF4-FFF2-40B4-BE49-F238E27FC236}">
              <a16:creationId xmlns:a16="http://schemas.microsoft.com/office/drawing/2014/main" id="{66EE8DB4-0F41-4A5B-9FF1-7D7EF139DF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1" name="Text 8">
          <a:extLst>
            <a:ext uri="{FF2B5EF4-FFF2-40B4-BE49-F238E27FC236}">
              <a16:creationId xmlns:a16="http://schemas.microsoft.com/office/drawing/2014/main" id="{DEE30532-5944-4CFC-857D-0D82888555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2" name="Text 9">
          <a:extLst>
            <a:ext uri="{FF2B5EF4-FFF2-40B4-BE49-F238E27FC236}">
              <a16:creationId xmlns:a16="http://schemas.microsoft.com/office/drawing/2014/main" id="{CB2F9F71-C5FD-4140-AA3D-17C214F842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3" name="Text 10">
          <a:extLst>
            <a:ext uri="{FF2B5EF4-FFF2-40B4-BE49-F238E27FC236}">
              <a16:creationId xmlns:a16="http://schemas.microsoft.com/office/drawing/2014/main" id="{4B7D1E71-60D4-4B02-BC93-C1B37E2042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4" name="Text 11">
          <a:extLst>
            <a:ext uri="{FF2B5EF4-FFF2-40B4-BE49-F238E27FC236}">
              <a16:creationId xmlns:a16="http://schemas.microsoft.com/office/drawing/2014/main" id="{8BF74D41-7059-4249-BEA6-12834E357B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5" name="Text 12">
          <a:extLst>
            <a:ext uri="{FF2B5EF4-FFF2-40B4-BE49-F238E27FC236}">
              <a16:creationId xmlns:a16="http://schemas.microsoft.com/office/drawing/2014/main" id="{76842E5C-08DC-48DB-809A-DCB8668C01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6" name="Text 13">
          <a:extLst>
            <a:ext uri="{FF2B5EF4-FFF2-40B4-BE49-F238E27FC236}">
              <a16:creationId xmlns:a16="http://schemas.microsoft.com/office/drawing/2014/main" id="{5C73AF72-C677-48AA-AC19-BA4594C2E5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7" name="Text 14">
          <a:extLst>
            <a:ext uri="{FF2B5EF4-FFF2-40B4-BE49-F238E27FC236}">
              <a16:creationId xmlns:a16="http://schemas.microsoft.com/office/drawing/2014/main" id="{BA4FE216-BA99-43B9-9448-F46B513F387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8" name="Text 15">
          <a:extLst>
            <a:ext uri="{FF2B5EF4-FFF2-40B4-BE49-F238E27FC236}">
              <a16:creationId xmlns:a16="http://schemas.microsoft.com/office/drawing/2014/main" id="{87057780-5310-46E0-9411-8F3381CEA9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39" name="Text 16">
          <a:extLst>
            <a:ext uri="{FF2B5EF4-FFF2-40B4-BE49-F238E27FC236}">
              <a16:creationId xmlns:a16="http://schemas.microsoft.com/office/drawing/2014/main" id="{613F4E69-BE79-4AB0-A439-AED950F7E8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0" name="Text 17">
          <a:extLst>
            <a:ext uri="{FF2B5EF4-FFF2-40B4-BE49-F238E27FC236}">
              <a16:creationId xmlns:a16="http://schemas.microsoft.com/office/drawing/2014/main" id="{69F4B8DF-7CC3-403C-8561-AB39AD2CA4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1" name="Text 18">
          <a:extLst>
            <a:ext uri="{FF2B5EF4-FFF2-40B4-BE49-F238E27FC236}">
              <a16:creationId xmlns:a16="http://schemas.microsoft.com/office/drawing/2014/main" id="{30F1ABBB-D651-4EA5-9AEB-9F22AFFC47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2" name="Text 19">
          <a:extLst>
            <a:ext uri="{FF2B5EF4-FFF2-40B4-BE49-F238E27FC236}">
              <a16:creationId xmlns:a16="http://schemas.microsoft.com/office/drawing/2014/main" id="{F80473D8-E16B-4187-9B44-4206081D4E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3" name="Text 20">
          <a:extLst>
            <a:ext uri="{FF2B5EF4-FFF2-40B4-BE49-F238E27FC236}">
              <a16:creationId xmlns:a16="http://schemas.microsoft.com/office/drawing/2014/main" id="{DC73CBCA-C458-45B4-8F35-27BDBFD3E4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4" name="Text 21">
          <a:extLst>
            <a:ext uri="{FF2B5EF4-FFF2-40B4-BE49-F238E27FC236}">
              <a16:creationId xmlns:a16="http://schemas.microsoft.com/office/drawing/2014/main" id="{2850AC85-0D6C-4F8B-9491-36C89709BF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5" name="Text 22">
          <a:extLst>
            <a:ext uri="{FF2B5EF4-FFF2-40B4-BE49-F238E27FC236}">
              <a16:creationId xmlns:a16="http://schemas.microsoft.com/office/drawing/2014/main" id="{F60B5A19-7F1B-4FD1-BC56-8CD580D6D7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6" name="Text 23">
          <a:extLst>
            <a:ext uri="{FF2B5EF4-FFF2-40B4-BE49-F238E27FC236}">
              <a16:creationId xmlns:a16="http://schemas.microsoft.com/office/drawing/2014/main" id="{2E7D03D1-0F9D-472E-8BC5-3778FCAEB0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7" name="Text 24">
          <a:extLst>
            <a:ext uri="{FF2B5EF4-FFF2-40B4-BE49-F238E27FC236}">
              <a16:creationId xmlns:a16="http://schemas.microsoft.com/office/drawing/2014/main" id="{B7CD50E0-C3E5-4E5F-88AE-53738A6A47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8" name="Text 25">
          <a:extLst>
            <a:ext uri="{FF2B5EF4-FFF2-40B4-BE49-F238E27FC236}">
              <a16:creationId xmlns:a16="http://schemas.microsoft.com/office/drawing/2014/main" id="{EF194E5A-BBCF-42E7-AB34-101CEC383F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49" name="Text 26">
          <a:extLst>
            <a:ext uri="{FF2B5EF4-FFF2-40B4-BE49-F238E27FC236}">
              <a16:creationId xmlns:a16="http://schemas.microsoft.com/office/drawing/2014/main" id="{1771E595-0BEE-44AC-9BA3-2DDFEF624B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0" name="Text 27">
          <a:extLst>
            <a:ext uri="{FF2B5EF4-FFF2-40B4-BE49-F238E27FC236}">
              <a16:creationId xmlns:a16="http://schemas.microsoft.com/office/drawing/2014/main" id="{BDD880CA-0943-435D-BCCE-CB4B65662A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1" name="Text 28">
          <a:extLst>
            <a:ext uri="{FF2B5EF4-FFF2-40B4-BE49-F238E27FC236}">
              <a16:creationId xmlns:a16="http://schemas.microsoft.com/office/drawing/2014/main" id="{DC004504-86FE-4A02-8229-F6A1748732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2" name="Text 29">
          <a:extLst>
            <a:ext uri="{FF2B5EF4-FFF2-40B4-BE49-F238E27FC236}">
              <a16:creationId xmlns:a16="http://schemas.microsoft.com/office/drawing/2014/main" id="{F8FCE07F-D4B3-4AE1-9EB2-64D531EB544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3" name="Text 30">
          <a:extLst>
            <a:ext uri="{FF2B5EF4-FFF2-40B4-BE49-F238E27FC236}">
              <a16:creationId xmlns:a16="http://schemas.microsoft.com/office/drawing/2014/main" id="{37C58D94-7FA7-443E-B48D-E071A22979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4" name="Text 31">
          <a:extLst>
            <a:ext uri="{FF2B5EF4-FFF2-40B4-BE49-F238E27FC236}">
              <a16:creationId xmlns:a16="http://schemas.microsoft.com/office/drawing/2014/main" id="{CB06C0ED-7AB1-40BF-8873-F4C12059650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5" name="Text 32">
          <a:extLst>
            <a:ext uri="{FF2B5EF4-FFF2-40B4-BE49-F238E27FC236}">
              <a16:creationId xmlns:a16="http://schemas.microsoft.com/office/drawing/2014/main" id="{0ACBFD9A-29DF-44F8-A3C7-E4A90AF132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6" name="Text 33">
          <a:extLst>
            <a:ext uri="{FF2B5EF4-FFF2-40B4-BE49-F238E27FC236}">
              <a16:creationId xmlns:a16="http://schemas.microsoft.com/office/drawing/2014/main" id="{1FDAE7DE-09ED-4360-B279-D163167CE6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7" name="Text 34">
          <a:extLst>
            <a:ext uri="{FF2B5EF4-FFF2-40B4-BE49-F238E27FC236}">
              <a16:creationId xmlns:a16="http://schemas.microsoft.com/office/drawing/2014/main" id="{91B5D589-13F9-442D-9BBC-B556A49985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8" name="Text 35">
          <a:extLst>
            <a:ext uri="{FF2B5EF4-FFF2-40B4-BE49-F238E27FC236}">
              <a16:creationId xmlns:a16="http://schemas.microsoft.com/office/drawing/2014/main" id="{0D5CF4EA-B68E-435E-BBA6-EF0FDB184D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59" name="Text 36">
          <a:extLst>
            <a:ext uri="{FF2B5EF4-FFF2-40B4-BE49-F238E27FC236}">
              <a16:creationId xmlns:a16="http://schemas.microsoft.com/office/drawing/2014/main" id="{2D8B4415-9AF6-4712-8C85-7BDF2E7CAB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60" name="Text 37">
          <a:extLst>
            <a:ext uri="{FF2B5EF4-FFF2-40B4-BE49-F238E27FC236}">
              <a16:creationId xmlns:a16="http://schemas.microsoft.com/office/drawing/2014/main" id="{17F95EB8-F0FB-4157-BF91-4DC38FEA8E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61" name="Text 38">
          <a:extLst>
            <a:ext uri="{FF2B5EF4-FFF2-40B4-BE49-F238E27FC236}">
              <a16:creationId xmlns:a16="http://schemas.microsoft.com/office/drawing/2014/main" id="{10826BA5-3B9A-4E04-BB71-0598DD0D96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62" name="Text 39">
          <a:extLst>
            <a:ext uri="{FF2B5EF4-FFF2-40B4-BE49-F238E27FC236}">
              <a16:creationId xmlns:a16="http://schemas.microsoft.com/office/drawing/2014/main" id="{A2DE76F6-FEB8-4830-AFF4-976A3F3936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63" name="Text 40">
          <a:extLst>
            <a:ext uri="{FF2B5EF4-FFF2-40B4-BE49-F238E27FC236}">
              <a16:creationId xmlns:a16="http://schemas.microsoft.com/office/drawing/2014/main" id="{E9B5260B-0423-49F2-A274-949B010395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64" name="Text 41">
          <a:extLst>
            <a:ext uri="{FF2B5EF4-FFF2-40B4-BE49-F238E27FC236}">
              <a16:creationId xmlns:a16="http://schemas.microsoft.com/office/drawing/2014/main" id="{CE7EF452-FB02-4E69-854B-0CBB680E79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6565" name="Text 42">
          <a:extLst>
            <a:ext uri="{FF2B5EF4-FFF2-40B4-BE49-F238E27FC236}">
              <a16:creationId xmlns:a16="http://schemas.microsoft.com/office/drawing/2014/main" id="{9A7AC9EB-6A40-478E-B668-B901308C8FF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66" name="Text 1">
          <a:extLst>
            <a:ext uri="{FF2B5EF4-FFF2-40B4-BE49-F238E27FC236}">
              <a16:creationId xmlns:a16="http://schemas.microsoft.com/office/drawing/2014/main" id="{E8706943-069F-44B2-8EA0-28CEA6D455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67" name="Text 2">
          <a:extLst>
            <a:ext uri="{FF2B5EF4-FFF2-40B4-BE49-F238E27FC236}">
              <a16:creationId xmlns:a16="http://schemas.microsoft.com/office/drawing/2014/main" id="{F4E5BCC2-8FFD-4497-AC99-90B84A0329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68" name="Text 3">
          <a:extLst>
            <a:ext uri="{FF2B5EF4-FFF2-40B4-BE49-F238E27FC236}">
              <a16:creationId xmlns:a16="http://schemas.microsoft.com/office/drawing/2014/main" id="{138E840F-9DD5-4B40-BB1E-653E0C7D7A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69" name="Text 4">
          <a:extLst>
            <a:ext uri="{FF2B5EF4-FFF2-40B4-BE49-F238E27FC236}">
              <a16:creationId xmlns:a16="http://schemas.microsoft.com/office/drawing/2014/main" id="{359F1D2A-02A0-4A1F-A0F2-0DB25EB585C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0" name="Text 5">
          <a:extLst>
            <a:ext uri="{FF2B5EF4-FFF2-40B4-BE49-F238E27FC236}">
              <a16:creationId xmlns:a16="http://schemas.microsoft.com/office/drawing/2014/main" id="{F67AAF0B-B589-4BBE-B333-CEEEFF93A8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1" name="Text 6">
          <a:extLst>
            <a:ext uri="{FF2B5EF4-FFF2-40B4-BE49-F238E27FC236}">
              <a16:creationId xmlns:a16="http://schemas.microsoft.com/office/drawing/2014/main" id="{5B74A564-8434-41A4-91C6-10F4D30689E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2" name="Text 7">
          <a:extLst>
            <a:ext uri="{FF2B5EF4-FFF2-40B4-BE49-F238E27FC236}">
              <a16:creationId xmlns:a16="http://schemas.microsoft.com/office/drawing/2014/main" id="{41A68DE1-17F0-4A6C-A71E-CD61019E70E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3" name="Text 8">
          <a:extLst>
            <a:ext uri="{FF2B5EF4-FFF2-40B4-BE49-F238E27FC236}">
              <a16:creationId xmlns:a16="http://schemas.microsoft.com/office/drawing/2014/main" id="{BD458E08-AA84-47F3-8F5D-6D76496638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4" name="Text 9">
          <a:extLst>
            <a:ext uri="{FF2B5EF4-FFF2-40B4-BE49-F238E27FC236}">
              <a16:creationId xmlns:a16="http://schemas.microsoft.com/office/drawing/2014/main" id="{CEC548BD-C994-45B8-8C31-CE5347D653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5" name="Text 10">
          <a:extLst>
            <a:ext uri="{FF2B5EF4-FFF2-40B4-BE49-F238E27FC236}">
              <a16:creationId xmlns:a16="http://schemas.microsoft.com/office/drawing/2014/main" id="{797CB6CD-B779-499D-B81A-D5C90048D7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6" name="Text 11">
          <a:extLst>
            <a:ext uri="{FF2B5EF4-FFF2-40B4-BE49-F238E27FC236}">
              <a16:creationId xmlns:a16="http://schemas.microsoft.com/office/drawing/2014/main" id="{58FB8C2A-C924-4042-8733-69BD2EF17A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7" name="Text 12">
          <a:extLst>
            <a:ext uri="{FF2B5EF4-FFF2-40B4-BE49-F238E27FC236}">
              <a16:creationId xmlns:a16="http://schemas.microsoft.com/office/drawing/2014/main" id="{B21ECE63-5BE2-48FC-BF38-320BC4A078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8" name="Text 13">
          <a:extLst>
            <a:ext uri="{FF2B5EF4-FFF2-40B4-BE49-F238E27FC236}">
              <a16:creationId xmlns:a16="http://schemas.microsoft.com/office/drawing/2014/main" id="{23CC4FC4-5943-4A9D-92F6-A50D661BCC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79" name="Text 14">
          <a:extLst>
            <a:ext uri="{FF2B5EF4-FFF2-40B4-BE49-F238E27FC236}">
              <a16:creationId xmlns:a16="http://schemas.microsoft.com/office/drawing/2014/main" id="{7B042BD0-2557-4D64-A605-344A4858B7C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0" name="Text 15">
          <a:extLst>
            <a:ext uri="{FF2B5EF4-FFF2-40B4-BE49-F238E27FC236}">
              <a16:creationId xmlns:a16="http://schemas.microsoft.com/office/drawing/2014/main" id="{2C0D9C16-FBCE-4484-9628-C4150D8598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1" name="Text 16">
          <a:extLst>
            <a:ext uri="{FF2B5EF4-FFF2-40B4-BE49-F238E27FC236}">
              <a16:creationId xmlns:a16="http://schemas.microsoft.com/office/drawing/2014/main" id="{0DC5E62E-2078-4942-8FD1-5665AB7C77E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2" name="Text 17">
          <a:extLst>
            <a:ext uri="{FF2B5EF4-FFF2-40B4-BE49-F238E27FC236}">
              <a16:creationId xmlns:a16="http://schemas.microsoft.com/office/drawing/2014/main" id="{DEB730A0-DADD-4FB7-A502-68E030957AE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3" name="Text 18">
          <a:extLst>
            <a:ext uri="{FF2B5EF4-FFF2-40B4-BE49-F238E27FC236}">
              <a16:creationId xmlns:a16="http://schemas.microsoft.com/office/drawing/2014/main" id="{58C13444-0B2C-42D8-9E8E-51E3C56551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4" name="Text 19">
          <a:extLst>
            <a:ext uri="{FF2B5EF4-FFF2-40B4-BE49-F238E27FC236}">
              <a16:creationId xmlns:a16="http://schemas.microsoft.com/office/drawing/2014/main" id="{B5F26757-5BD6-46AE-A75B-42FDFD60AF4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5" name="Text 20">
          <a:extLst>
            <a:ext uri="{FF2B5EF4-FFF2-40B4-BE49-F238E27FC236}">
              <a16:creationId xmlns:a16="http://schemas.microsoft.com/office/drawing/2014/main" id="{8A5DE9A4-67D3-4E36-8494-C9BB5221AB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6" name="Text 21">
          <a:extLst>
            <a:ext uri="{FF2B5EF4-FFF2-40B4-BE49-F238E27FC236}">
              <a16:creationId xmlns:a16="http://schemas.microsoft.com/office/drawing/2014/main" id="{4DF869E8-D3C6-4C89-B15E-0B72D10B21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7" name="Text 22">
          <a:extLst>
            <a:ext uri="{FF2B5EF4-FFF2-40B4-BE49-F238E27FC236}">
              <a16:creationId xmlns:a16="http://schemas.microsoft.com/office/drawing/2014/main" id="{C756C04B-E651-4B11-B1D6-3825E51D31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8" name="Text 23">
          <a:extLst>
            <a:ext uri="{FF2B5EF4-FFF2-40B4-BE49-F238E27FC236}">
              <a16:creationId xmlns:a16="http://schemas.microsoft.com/office/drawing/2014/main" id="{6CD38981-819E-411C-90A7-31DE749607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89" name="Text 24">
          <a:extLst>
            <a:ext uri="{FF2B5EF4-FFF2-40B4-BE49-F238E27FC236}">
              <a16:creationId xmlns:a16="http://schemas.microsoft.com/office/drawing/2014/main" id="{E95F125C-D246-497B-B056-9DEC3FCB158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0" name="Text 25">
          <a:extLst>
            <a:ext uri="{FF2B5EF4-FFF2-40B4-BE49-F238E27FC236}">
              <a16:creationId xmlns:a16="http://schemas.microsoft.com/office/drawing/2014/main" id="{4091307E-36D2-40D8-9E46-159A6DBC10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1" name="Text 26">
          <a:extLst>
            <a:ext uri="{FF2B5EF4-FFF2-40B4-BE49-F238E27FC236}">
              <a16:creationId xmlns:a16="http://schemas.microsoft.com/office/drawing/2014/main" id="{7EA25A5C-1111-42DC-A327-F57D8E1714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2" name="Text 27">
          <a:extLst>
            <a:ext uri="{FF2B5EF4-FFF2-40B4-BE49-F238E27FC236}">
              <a16:creationId xmlns:a16="http://schemas.microsoft.com/office/drawing/2014/main" id="{2920AEEC-E864-43C5-B7E5-706853D81C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3" name="Text 28">
          <a:extLst>
            <a:ext uri="{FF2B5EF4-FFF2-40B4-BE49-F238E27FC236}">
              <a16:creationId xmlns:a16="http://schemas.microsoft.com/office/drawing/2014/main" id="{6D55E77F-4A61-41A7-862A-FC65A203C2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4" name="Text 29">
          <a:extLst>
            <a:ext uri="{FF2B5EF4-FFF2-40B4-BE49-F238E27FC236}">
              <a16:creationId xmlns:a16="http://schemas.microsoft.com/office/drawing/2014/main" id="{BFFE23BA-67C4-418C-863F-5B94757F71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5" name="Text 30">
          <a:extLst>
            <a:ext uri="{FF2B5EF4-FFF2-40B4-BE49-F238E27FC236}">
              <a16:creationId xmlns:a16="http://schemas.microsoft.com/office/drawing/2014/main" id="{85C56C5C-42B0-4060-9BBF-2E756129E28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6" name="Text 31">
          <a:extLst>
            <a:ext uri="{FF2B5EF4-FFF2-40B4-BE49-F238E27FC236}">
              <a16:creationId xmlns:a16="http://schemas.microsoft.com/office/drawing/2014/main" id="{BB654FD5-A6AC-4D8B-8E6C-00DA560B46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7" name="Text 32">
          <a:extLst>
            <a:ext uri="{FF2B5EF4-FFF2-40B4-BE49-F238E27FC236}">
              <a16:creationId xmlns:a16="http://schemas.microsoft.com/office/drawing/2014/main" id="{12AFF185-D183-49F0-B913-C91C243B5F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8" name="Text 33">
          <a:extLst>
            <a:ext uri="{FF2B5EF4-FFF2-40B4-BE49-F238E27FC236}">
              <a16:creationId xmlns:a16="http://schemas.microsoft.com/office/drawing/2014/main" id="{3BA7561A-74D9-45FA-B066-C224973AF3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599" name="Text 34">
          <a:extLst>
            <a:ext uri="{FF2B5EF4-FFF2-40B4-BE49-F238E27FC236}">
              <a16:creationId xmlns:a16="http://schemas.microsoft.com/office/drawing/2014/main" id="{84270E1C-085C-4AD5-A7B9-C8E5A9B184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0" name="Text 35">
          <a:extLst>
            <a:ext uri="{FF2B5EF4-FFF2-40B4-BE49-F238E27FC236}">
              <a16:creationId xmlns:a16="http://schemas.microsoft.com/office/drawing/2014/main" id="{D4773BEA-C380-41F4-B981-1EB071B7A3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1" name="Text 36">
          <a:extLst>
            <a:ext uri="{FF2B5EF4-FFF2-40B4-BE49-F238E27FC236}">
              <a16:creationId xmlns:a16="http://schemas.microsoft.com/office/drawing/2014/main" id="{E8F67FAF-A7E2-4278-9F34-6AF6877C23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2" name="Text 37">
          <a:extLst>
            <a:ext uri="{FF2B5EF4-FFF2-40B4-BE49-F238E27FC236}">
              <a16:creationId xmlns:a16="http://schemas.microsoft.com/office/drawing/2014/main" id="{1FA1F7CE-45F6-43F4-BAAD-DB9273170F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3" name="Text 38">
          <a:extLst>
            <a:ext uri="{FF2B5EF4-FFF2-40B4-BE49-F238E27FC236}">
              <a16:creationId xmlns:a16="http://schemas.microsoft.com/office/drawing/2014/main" id="{8A522874-6C2E-468B-A70A-03C89E1992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4" name="Text 39">
          <a:extLst>
            <a:ext uri="{FF2B5EF4-FFF2-40B4-BE49-F238E27FC236}">
              <a16:creationId xmlns:a16="http://schemas.microsoft.com/office/drawing/2014/main" id="{BBE2ECE3-DAA7-4DFB-8721-9206E0870D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5" name="Text 40">
          <a:extLst>
            <a:ext uri="{FF2B5EF4-FFF2-40B4-BE49-F238E27FC236}">
              <a16:creationId xmlns:a16="http://schemas.microsoft.com/office/drawing/2014/main" id="{4115EC24-3FFA-4B22-A752-462059F3C1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6" name="Text 41">
          <a:extLst>
            <a:ext uri="{FF2B5EF4-FFF2-40B4-BE49-F238E27FC236}">
              <a16:creationId xmlns:a16="http://schemas.microsoft.com/office/drawing/2014/main" id="{CBE4DC3C-3BC3-454D-AF62-E6C26EBB15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7" name="Text 42">
          <a:extLst>
            <a:ext uri="{FF2B5EF4-FFF2-40B4-BE49-F238E27FC236}">
              <a16:creationId xmlns:a16="http://schemas.microsoft.com/office/drawing/2014/main" id="{C5EFAF82-B242-4944-9364-19CC4945604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8" name="Text 1">
          <a:extLst>
            <a:ext uri="{FF2B5EF4-FFF2-40B4-BE49-F238E27FC236}">
              <a16:creationId xmlns:a16="http://schemas.microsoft.com/office/drawing/2014/main" id="{88B0530B-0088-4B49-AE3C-6255D09E779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09" name="Text 2">
          <a:extLst>
            <a:ext uri="{FF2B5EF4-FFF2-40B4-BE49-F238E27FC236}">
              <a16:creationId xmlns:a16="http://schemas.microsoft.com/office/drawing/2014/main" id="{3DF2D4BC-F259-475B-BB86-A7D88A3DF0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0" name="Text 3">
          <a:extLst>
            <a:ext uri="{FF2B5EF4-FFF2-40B4-BE49-F238E27FC236}">
              <a16:creationId xmlns:a16="http://schemas.microsoft.com/office/drawing/2014/main" id="{67F87470-74BF-4CDB-B0D0-F49ABFB895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1" name="Text 4">
          <a:extLst>
            <a:ext uri="{FF2B5EF4-FFF2-40B4-BE49-F238E27FC236}">
              <a16:creationId xmlns:a16="http://schemas.microsoft.com/office/drawing/2014/main" id="{50F42967-2B8D-4192-8C86-8694DF50C7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2" name="Text 5">
          <a:extLst>
            <a:ext uri="{FF2B5EF4-FFF2-40B4-BE49-F238E27FC236}">
              <a16:creationId xmlns:a16="http://schemas.microsoft.com/office/drawing/2014/main" id="{E2CCEB0C-1A3E-4601-BBDA-0277FA81E1E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3" name="Text 6">
          <a:extLst>
            <a:ext uri="{FF2B5EF4-FFF2-40B4-BE49-F238E27FC236}">
              <a16:creationId xmlns:a16="http://schemas.microsoft.com/office/drawing/2014/main" id="{B9DCD0D6-7C07-4956-BF16-3B3E6997D2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4" name="Text 7">
          <a:extLst>
            <a:ext uri="{FF2B5EF4-FFF2-40B4-BE49-F238E27FC236}">
              <a16:creationId xmlns:a16="http://schemas.microsoft.com/office/drawing/2014/main" id="{46C93E41-C9F6-40BA-B5BB-F9F5BC38EF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5" name="Text 8">
          <a:extLst>
            <a:ext uri="{FF2B5EF4-FFF2-40B4-BE49-F238E27FC236}">
              <a16:creationId xmlns:a16="http://schemas.microsoft.com/office/drawing/2014/main" id="{56528D2F-78ED-488B-9084-9A0293B0E0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6" name="Text 9">
          <a:extLst>
            <a:ext uri="{FF2B5EF4-FFF2-40B4-BE49-F238E27FC236}">
              <a16:creationId xmlns:a16="http://schemas.microsoft.com/office/drawing/2014/main" id="{610D35A3-7267-472E-B14E-458DD792D5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7" name="Text 10">
          <a:extLst>
            <a:ext uri="{FF2B5EF4-FFF2-40B4-BE49-F238E27FC236}">
              <a16:creationId xmlns:a16="http://schemas.microsoft.com/office/drawing/2014/main" id="{4C95DE1A-00F8-485A-B662-264BC1BB37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8" name="Text 11">
          <a:extLst>
            <a:ext uri="{FF2B5EF4-FFF2-40B4-BE49-F238E27FC236}">
              <a16:creationId xmlns:a16="http://schemas.microsoft.com/office/drawing/2014/main" id="{A03EBE26-4E5F-4F46-8B6A-3E85C0563C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19" name="Text 12">
          <a:extLst>
            <a:ext uri="{FF2B5EF4-FFF2-40B4-BE49-F238E27FC236}">
              <a16:creationId xmlns:a16="http://schemas.microsoft.com/office/drawing/2014/main" id="{702D73DA-F807-4C3D-80E3-D91FBA434D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0" name="Text 13">
          <a:extLst>
            <a:ext uri="{FF2B5EF4-FFF2-40B4-BE49-F238E27FC236}">
              <a16:creationId xmlns:a16="http://schemas.microsoft.com/office/drawing/2014/main" id="{E0D8582A-7AEF-441F-B3F0-B43FB8B7D9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1" name="Text 14">
          <a:extLst>
            <a:ext uri="{FF2B5EF4-FFF2-40B4-BE49-F238E27FC236}">
              <a16:creationId xmlns:a16="http://schemas.microsoft.com/office/drawing/2014/main" id="{A95D420E-F8D3-4010-9D84-4AF33AD694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2" name="Text 15">
          <a:extLst>
            <a:ext uri="{FF2B5EF4-FFF2-40B4-BE49-F238E27FC236}">
              <a16:creationId xmlns:a16="http://schemas.microsoft.com/office/drawing/2014/main" id="{33305709-E1A8-433E-A82C-A3B24C8912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3" name="Text 16">
          <a:extLst>
            <a:ext uri="{FF2B5EF4-FFF2-40B4-BE49-F238E27FC236}">
              <a16:creationId xmlns:a16="http://schemas.microsoft.com/office/drawing/2014/main" id="{DE8B6997-CDB6-48FA-BD76-F7DEF70E9C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4" name="Text 17">
          <a:extLst>
            <a:ext uri="{FF2B5EF4-FFF2-40B4-BE49-F238E27FC236}">
              <a16:creationId xmlns:a16="http://schemas.microsoft.com/office/drawing/2014/main" id="{63C934D0-4097-4739-ABBD-6318B2B8F6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5" name="Text 18">
          <a:extLst>
            <a:ext uri="{FF2B5EF4-FFF2-40B4-BE49-F238E27FC236}">
              <a16:creationId xmlns:a16="http://schemas.microsoft.com/office/drawing/2014/main" id="{AC6092DC-60C9-4235-986E-0FEB959136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6" name="Text 19">
          <a:extLst>
            <a:ext uri="{FF2B5EF4-FFF2-40B4-BE49-F238E27FC236}">
              <a16:creationId xmlns:a16="http://schemas.microsoft.com/office/drawing/2014/main" id="{00EE28A3-7C27-43B3-AC6B-4B45B889127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7" name="Text 20">
          <a:extLst>
            <a:ext uri="{FF2B5EF4-FFF2-40B4-BE49-F238E27FC236}">
              <a16:creationId xmlns:a16="http://schemas.microsoft.com/office/drawing/2014/main" id="{61EBBEEF-60C6-4D88-BB9B-199B06B80D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8" name="Text 21">
          <a:extLst>
            <a:ext uri="{FF2B5EF4-FFF2-40B4-BE49-F238E27FC236}">
              <a16:creationId xmlns:a16="http://schemas.microsoft.com/office/drawing/2014/main" id="{C663E502-0086-49F2-BE51-EA65E403C42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29" name="Text 22">
          <a:extLst>
            <a:ext uri="{FF2B5EF4-FFF2-40B4-BE49-F238E27FC236}">
              <a16:creationId xmlns:a16="http://schemas.microsoft.com/office/drawing/2014/main" id="{FFB8A738-72F7-4243-B3A4-3FB335B717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0" name="Text 23">
          <a:extLst>
            <a:ext uri="{FF2B5EF4-FFF2-40B4-BE49-F238E27FC236}">
              <a16:creationId xmlns:a16="http://schemas.microsoft.com/office/drawing/2014/main" id="{9492F5DE-95C9-4499-A76F-22BB689BEA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1" name="Text 24">
          <a:extLst>
            <a:ext uri="{FF2B5EF4-FFF2-40B4-BE49-F238E27FC236}">
              <a16:creationId xmlns:a16="http://schemas.microsoft.com/office/drawing/2014/main" id="{C6CE45DB-36ED-404F-8B89-59F0308A8D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2" name="Text 25">
          <a:extLst>
            <a:ext uri="{FF2B5EF4-FFF2-40B4-BE49-F238E27FC236}">
              <a16:creationId xmlns:a16="http://schemas.microsoft.com/office/drawing/2014/main" id="{3827096A-3169-4747-8F47-79603F7BDE9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3" name="Text 26">
          <a:extLst>
            <a:ext uri="{FF2B5EF4-FFF2-40B4-BE49-F238E27FC236}">
              <a16:creationId xmlns:a16="http://schemas.microsoft.com/office/drawing/2014/main" id="{3DEA4366-163B-4F94-BA3F-A9992B48B6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4" name="Text 27">
          <a:extLst>
            <a:ext uri="{FF2B5EF4-FFF2-40B4-BE49-F238E27FC236}">
              <a16:creationId xmlns:a16="http://schemas.microsoft.com/office/drawing/2014/main" id="{49BDD048-2995-4B49-8497-B6B89C06FCC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5" name="Text 28">
          <a:extLst>
            <a:ext uri="{FF2B5EF4-FFF2-40B4-BE49-F238E27FC236}">
              <a16:creationId xmlns:a16="http://schemas.microsoft.com/office/drawing/2014/main" id="{09DD2EDF-C79B-435F-BB04-CF5D8440D4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6" name="Text 29">
          <a:extLst>
            <a:ext uri="{FF2B5EF4-FFF2-40B4-BE49-F238E27FC236}">
              <a16:creationId xmlns:a16="http://schemas.microsoft.com/office/drawing/2014/main" id="{C9F293DB-66B6-47EF-81BE-0DEC633C8D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7" name="Text 30">
          <a:extLst>
            <a:ext uri="{FF2B5EF4-FFF2-40B4-BE49-F238E27FC236}">
              <a16:creationId xmlns:a16="http://schemas.microsoft.com/office/drawing/2014/main" id="{46149D3D-BB17-4095-B759-593C1E7465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8" name="Text 31">
          <a:extLst>
            <a:ext uri="{FF2B5EF4-FFF2-40B4-BE49-F238E27FC236}">
              <a16:creationId xmlns:a16="http://schemas.microsoft.com/office/drawing/2014/main" id="{741806CA-36EA-4DA6-84EC-B6DD3BA4C8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39" name="Text 32">
          <a:extLst>
            <a:ext uri="{FF2B5EF4-FFF2-40B4-BE49-F238E27FC236}">
              <a16:creationId xmlns:a16="http://schemas.microsoft.com/office/drawing/2014/main" id="{984A536D-B60E-431F-A473-A2BFA0B3D3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0" name="Text 33">
          <a:extLst>
            <a:ext uri="{FF2B5EF4-FFF2-40B4-BE49-F238E27FC236}">
              <a16:creationId xmlns:a16="http://schemas.microsoft.com/office/drawing/2014/main" id="{58547F19-A60D-4FB2-A839-66F17B3844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1" name="Text 34">
          <a:extLst>
            <a:ext uri="{FF2B5EF4-FFF2-40B4-BE49-F238E27FC236}">
              <a16:creationId xmlns:a16="http://schemas.microsoft.com/office/drawing/2014/main" id="{C4952AF1-8987-477D-9A0B-35DA247B33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2" name="Text 35">
          <a:extLst>
            <a:ext uri="{FF2B5EF4-FFF2-40B4-BE49-F238E27FC236}">
              <a16:creationId xmlns:a16="http://schemas.microsoft.com/office/drawing/2014/main" id="{EA6D8F72-387B-4560-8E6D-920E8B5BCAC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3" name="Text 36">
          <a:extLst>
            <a:ext uri="{FF2B5EF4-FFF2-40B4-BE49-F238E27FC236}">
              <a16:creationId xmlns:a16="http://schemas.microsoft.com/office/drawing/2014/main" id="{86CF3C42-1726-42B1-A84D-7F01AA0769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4" name="Text 37">
          <a:extLst>
            <a:ext uri="{FF2B5EF4-FFF2-40B4-BE49-F238E27FC236}">
              <a16:creationId xmlns:a16="http://schemas.microsoft.com/office/drawing/2014/main" id="{410B2CE4-6429-4BD4-91C7-3C5EAC0242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5" name="Text 38">
          <a:extLst>
            <a:ext uri="{FF2B5EF4-FFF2-40B4-BE49-F238E27FC236}">
              <a16:creationId xmlns:a16="http://schemas.microsoft.com/office/drawing/2014/main" id="{FD21BB8F-9319-42CA-BABE-EFD0CB23BC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6" name="Text 39">
          <a:extLst>
            <a:ext uri="{FF2B5EF4-FFF2-40B4-BE49-F238E27FC236}">
              <a16:creationId xmlns:a16="http://schemas.microsoft.com/office/drawing/2014/main" id="{38476344-9C31-4F28-A2AD-63AAC63A9B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7" name="Text 40">
          <a:extLst>
            <a:ext uri="{FF2B5EF4-FFF2-40B4-BE49-F238E27FC236}">
              <a16:creationId xmlns:a16="http://schemas.microsoft.com/office/drawing/2014/main" id="{15E79BA5-99EC-4280-86D4-277C19B29B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8" name="Text 41">
          <a:extLst>
            <a:ext uri="{FF2B5EF4-FFF2-40B4-BE49-F238E27FC236}">
              <a16:creationId xmlns:a16="http://schemas.microsoft.com/office/drawing/2014/main" id="{607F6DFB-EC3F-430E-81D9-067928528D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49" name="Text 42">
          <a:extLst>
            <a:ext uri="{FF2B5EF4-FFF2-40B4-BE49-F238E27FC236}">
              <a16:creationId xmlns:a16="http://schemas.microsoft.com/office/drawing/2014/main" id="{A37D0F90-9B5A-45DC-BA63-1156193B92A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0" name="Text 1">
          <a:extLst>
            <a:ext uri="{FF2B5EF4-FFF2-40B4-BE49-F238E27FC236}">
              <a16:creationId xmlns:a16="http://schemas.microsoft.com/office/drawing/2014/main" id="{4EBE930E-FC3C-42E8-9970-A66B2489E1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1" name="Text 2">
          <a:extLst>
            <a:ext uri="{FF2B5EF4-FFF2-40B4-BE49-F238E27FC236}">
              <a16:creationId xmlns:a16="http://schemas.microsoft.com/office/drawing/2014/main" id="{F2786D03-4211-4C35-81BC-4B20E5F6A9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2" name="Text 3">
          <a:extLst>
            <a:ext uri="{FF2B5EF4-FFF2-40B4-BE49-F238E27FC236}">
              <a16:creationId xmlns:a16="http://schemas.microsoft.com/office/drawing/2014/main" id="{20D5855C-8089-4A38-A105-F30D436215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3" name="Text 4">
          <a:extLst>
            <a:ext uri="{FF2B5EF4-FFF2-40B4-BE49-F238E27FC236}">
              <a16:creationId xmlns:a16="http://schemas.microsoft.com/office/drawing/2014/main" id="{F2C28F7C-F9B5-425B-B9B0-E5147D1966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4" name="Text 5">
          <a:extLst>
            <a:ext uri="{FF2B5EF4-FFF2-40B4-BE49-F238E27FC236}">
              <a16:creationId xmlns:a16="http://schemas.microsoft.com/office/drawing/2014/main" id="{20F231B9-5191-42E6-98FA-ECDD3262BF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5" name="Text 6">
          <a:extLst>
            <a:ext uri="{FF2B5EF4-FFF2-40B4-BE49-F238E27FC236}">
              <a16:creationId xmlns:a16="http://schemas.microsoft.com/office/drawing/2014/main" id="{77A70A5D-35B9-45D0-B585-372E7207C16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6" name="Text 7">
          <a:extLst>
            <a:ext uri="{FF2B5EF4-FFF2-40B4-BE49-F238E27FC236}">
              <a16:creationId xmlns:a16="http://schemas.microsoft.com/office/drawing/2014/main" id="{BC5D2F7F-C5E5-4A87-9A64-946E00D6E67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7" name="Text 8">
          <a:extLst>
            <a:ext uri="{FF2B5EF4-FFF2-40B4-BE49-F238E27FC236}">
              <a16:creationId xmlns:a16="http://schemas.microsoft.com/office/drawing/2014/main" id="{5355B637-804F-4BD6-AA9B-D685B3704B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8" name="Text 9">
          <a:extLst>
            <a:ext uri="{FF2B5EF4-FFF2-40B4-BE49-F238E27FC236}">
              <a16:creationId xmlns:a16="http://schemas.microsoft.com/office/drawing/2014/main" id="{A7CDD0F3-7331-4B40-892A-08775DC989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59" name="Text 10">
          <a:extLst>
            <a:ext uri="{FF2B5EF4-FFF2-40B4-BE49-F238E27FC236}">
              <a16:creationId xmlns:a16="http://schemas.microsoft.com/office/drawing/2014/main" id="{7444A002-3C7D-4FB8-A4E9-0F824E124E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0" name="Text 11">
          <a:extLst>
            <a:ext uri="{FF2B5EF4-FFF2-40B4-BE49-F238E27FC236}">
              <a16:creationId xmlns:a16="http://schemas.microsoft.com/office/drawing/2014/main" id="{23EAA828-0782-403A-9A32-B5981814F2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1" name="Text 12">
          <a:extLst>
            <a:ext uri="{FF2B5EF4-FFF2-40B4-BE49-F238E27FC236}">
              <a16:creationId xmlns:a16="http://schemas.microsoft.com/office/drawing/2014/main" id="{260F6002-F680-47A3-AFC0-B9455753C4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2" name="Text 13">
          <a:extLst>
            <a:ext uri="{FF2B5EF4-FFF2-40B4-BE49-F238E27FC236}">
              <a16:creationId xmlns:a16="http://schemas.microsoft.com/office/drawing/2014/main" id="{23255760-14AD-4C5A-B2B5-BCA72886D0D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3" name="Text 14">
          <a:extLst>
            <a:ext uri="{FF2B5EF4-FFF2-40B4-BE49-F238E27FC236}">
              <a16:creationId xmlns:a16="http://schemas.microsoft.com/office/drawing/2014/main" id="{187781EB-B1DB-442A-97F5-75610B009A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4" name="Text 15">
          <a:extLst>
            <a:ext uri="{FF2B5EF4-FFF2-40B4-BE49-F238E27FC236}">
              <a16:creationId xmlns:a16="http://schemas.microsoft.com/office/drawing/2014/main" id="{D6E6F560-88BA-45CA-9420-67C5100335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5" name="Text 16">
          <a:extLst>
            <a:ext uri="{FF2B5EF4-FFF2-40B4-BE49-F238E27FC236}">
              <a16:creationId xmlns:a16="http://schemas.microsoft.com/office/drawing/2014/main" id="{EB3AB5B3-A34C-4AFE-A4F9-7D80F80EF16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6" name="Text 17">
          <a:extLst>
            <a:ext uri="{FF2B5EF4-FFF2-40B4-BE49-F238E27FC236}">
              <a16:creationId xmlns:a16="http://schemas.microsoft.com/office/drawing/2014/main" id="{FE46DC6D-374B-46F2-9E46-03E7306D12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7" name="Text 18">
          <a:extLst>
            <a:ext uri="{FF2B5EF4-FFF2-40B4-BE49-F238E27FC236}">
              <a16:creationId xmlns:a16="http://schemas.microsoft.com/office/drawing/2014/main" id="{8959EEFA-41A8-4AF0-99DB-631453A2CF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8" name="Text 19">
          <a:extLst>
            <a:ext uri="{FF2B5EF4-FFF2-40B4-BE49-F238E27FC236}">
              <a16:creationId xmlns:a16="http://schemas.microsoft.com/office/drawing/2014/main" id="{3D59C85A-E0B4-43F4-B141-ABC550AC4F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69" name="Text 20">
          <a:extLst>
            <a:ext uri="{FF2B5EF4-FFF2-40B4-BE49-F238E27FC236}">
              <a16:creationId xmlns:a16="http://schemas.microsoft.com/office/drawing/2014/main" id="{DEE15C9D-CE5F-4C09-8A4C-609083F687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0" name="Text 21">
          <a:extLst>
            <a:ext uri="{FF2B5EF4-FFF2-40B4-BE49-F238E27FC236}">
              <a16:creationId xmlns:a16="http://schemas.microsoft.com/office/drawing/2014/main" id="{5F8C194F-3FBC-4DAC-8B73-B1FAB963B6C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1" name="Text 22">
          <a:extLst>
            <a:ext uri="{FF2B5EF4-FFF2-40B4-BE49-F238E27FC236}">
              <a16:creationId xmlns:a16="http://schemas.microsoft.com/office/drawing/2014/main" id="{E17BE593-116E-4B51-AE06-FB9920430E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2" name="Text 23">
          <a:extLst>
            <a:ext uri="{FF2B5EF4-FFF2-40B4-BE49-F238E27FC236}">
              <a16:creationId xmlns:a16="http://schemas.microsoft.com/office/drawing/2014/main" id="{A1DDA0C5-08E5-41AE-8A6D-9063CAA736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3" name="Text 24">
          <a:extLst>
            <a:ext uri="{FF2B5EF4-FFF2-40B4-BE49-F238E27FC236}">
              <a16:creationId xmlns:a16="http://schemas.microsoft.com/office/drawing/2014/main" id="{186CFC73-F65B-47C1-8F9C-1ADCB808593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4" name="Text 25">
          <a:extLst>
            <a:ext uri="{FF2B5EF4-FFF2-40B4-BE49-F238E27FC236}">
              <a16:creationId xmlns:a16="http://schemas.microsoft.com/office/drawing/2014/main" id="{3F50853D-173D-46D9-9D17-E9849598FF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5" name="Text 26">
          <a:extLst>
            <a:ext uri="{FF2B5EF4-FFF2-40B4-BE49-F238E27FC236}">
              <a16:creationId xmlns:a16="http://schemas.microsoft.com/office/drawing/2014/main" id="{E448B9E2-1FE3-406D-9CD2-26188D6B3E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6" name="Text 27">
          <a:extLst>
            <a:ext uri="{FF2B5EF4-FFF2-40B4-BE49-F238E27FC236}">
              <a16:creationId xmlns:a16="http://schemas.microsoft.com/office/drawing/2014/main" id="{A9B0EC31-4E07-436C-8D25-5BFDB4E06F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7" name="Text 28">
          <a:extLst>
            <a:ext uri="{FF2B5EF4-FFF2-40B4-BE49-F238E27FC236}">
              <a16:creationId xmlns:a16="http://schemas.microsoft.com/office/drawing/2014/main" id="{C66E88D3-97FB-4889-BDEB-5FB57B4FB9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8" name="Text 29">
          <a:extLst>
            <a:ext uri="{FF2B5EF4-FFF2-40B4-BE49-F238E27FC236}">
              <a16:creationId xmlns:a16="http://schemas.microsoft.com/office/drawing/2014/main" id="{2871230C-9690-426A-AE5F-7C93E166C1A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79" name="Text 30">
          <a:extLst>
            <a:ext uri="{FF2B5EF4-FFF2-40B4-BE49-F238E27FC236}">
              <a16:creationId xmlns:a16="http://schemas.microsoft.com/office/drawing/2014/main" id="{9007547D-FF16-4C0F-83B3-9F80F365AC2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0" name="Text 31">
          <a:extLst>
            <a:ext uri="{FF2B5EF4-FFF2-40B4-BE49-F238E27FC236}">
              <a16:creationId xmlns:a16="http://schemas.microsoft.com/office/drawing/2014/main" id="{9A5C66F7-CD3B-4F09-986F-C2A50F9688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1" name="Text 32">
          <a:extLst>
            <a:ext uri="{FF2B5EF4-FFF2-40B4-BE49-F238E27FC236}">
              <a16:creationId xmlns:a16="http://schemas.microsoft.com/office/drawing/2014/main" id="{F71A1712-FDC5-453A-A5E5-D5D1535BDB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2" name="Text 33">
          <a:extLst>
            <a:ext uri="{FF2B5EF4-FFF2-40B4-BE49-F238E27FC236}">
              <a16:creationId xmlns:a16="http://schemas.microsoft.com/office/drawing/2014/main" id="{F8C5C712-9EE8-4C04-8D10-39B001DAAEA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3" name="Text 34">
          <a:extLst>
            <a:ext uri="{FF2B5EF4-FFF2-40B4-BE49-F238E27FC236}">
              <a16:creationId xmlns:a16="http://schemas.microsoft.com/office/drawing/2014/main" id="{73220A84-3433-4215-9E1A-AC37F90D848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4" name="Text 35">
          <a:extLst>
            <a:ext uri="{FF2B5EF4-FFF2-40B4-BE49-F238E27FC236}">
              <a16:creationId xmlns:a16="http://schemas.microsoft.com/office/drawing/2014/main" id="{26651F04-C63A-4C12-8C73-7904F49B86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5" name="Text 36">
          <a:extLst>
            <a:ext uri="{FF2B5EF4-FFF2-40B4-BE49-F238E27FC236}">
              <a16:creationId xmlns:a16="http://schemas.microsoft.com/office/drawing/2014/main" id="{DF77C948-4B41-4E40-85F5-15DC97C400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6" name="Text 37">
          <a:extLst>
            <a:ext uri="{FF2B5EF4-FFF2-40B4-BE49-F238E27FC236}">
              <a16:creationId xmlns:a16="http://schemas.microsoft.com/office/drawing/2014/main" id="{94758C63-9CCF-469A-894C-40F53654CF5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7" name="Text 38">
          <a:extLst>
            <a:ext uri="{FF2B5EF4-FFF2-40B4-BE49-F238E27FC236}">
              <a16:creationId xmlns:a16="http://schemas.microsoft.com/office/drawing/2014/main" id="{9D01A88E-6E95-4776-840C-26C5712CEA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8" name="Text 39">
          <a:extLst>
            <a:ext uri="{FF2B5EF4-FFF2-40B4-BE49-F238E27FC236}">
              <a16:creationId xmlns:a16="http://schemas.microsoft.com/office/drawing/2014/main" id="{054A9315-E9D0-4884-BE0C-C47BC092F8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89" name="Text 40">
          <a:extLst>
            <a:ext uri="{FF2B5EF4-FFF2-40B4-BE49-F238E27FC236}">
              <a16:creationId xmlns:a16="http://schemas.microsoft.com/office/drawing/2014/main" id="{0A5CF89D-3FEA-4338-8D46-47F3D3AD4F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0" name="Text 41">
          <a:extLst>
            <a:ext uri="{FF2B5EF4-FFF2-40B4-BE49-F238E27FC236}">
              <a16:creationId xmlns:a16="http://schemas.microsoft.com/office/drawing/2014/main" id="{8EFA5ECF-BD4C-4BEF-B710-03C6F9F7E0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1" name="Text 42">
          <a:extLst>
            <a:ext uri="{FF2B5EF4-FFF2-40B4-BE49-F238E27FC236}">
              <a16:creationId xmlns:a16="http://schemas.microsoft.com/office/drawing/2014/main" id="{FA2620E3-EC9B-4B0B-95D2-7C790D72D4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2" name="Text 1">
          <a:extLst>
            <a:ext uri="{FF2B5EF4-FFF2-40B4-BE49-F238E27FC236}">
              <a16:creationId xmlns:a16="http://schemas.microsoft.com/office/drawing/2014/main" id="{198D2840-147A-436A-987C-D474402687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3" name="Text 2">
          <a:extLst>
            <a:ext uri="{FF2B5EF4-FFF2-40B4-BE49-F238E27FC236}">
              <a16:creationId xmlns:a16="http://schemas.microsoft.com/office/drawing/2014/main" id="{90690BB5-163C-48EA-B8A2-3C513DD399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4" name="Text 3">
          <a:extLst>
            <a:ext uri="{FF2B5EF4-FFF2-40B4-BE49-F238E27FC236}">
              <a16:creationId xmlns:a16="http://schemas.microsoft.com/office/drawing/2014/main" id="{AB176A7A-BB25-44B1-B0D3-D31F5E5C66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5" name="Text 4">
          <a:extLst>
            <a:ext uri="{FF2B5EF4-FFF2-40B4-BE49-F238E27FC236}">
              <a16:creationId xmlns:a16="http://schemas.microsoft.com/office/drawing/2014/main" id="{DD63C2D4-5AA6-4A12-AA40-7A6ABDCACF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6" name="Text 5">
          <a:extLst>
            <a:ext uri="{FF2B5EF4-FFF2-40B4-BE49-F238E27FC236}">
              <a16:creationId xmlns:a16="http://schemas.microsoft.com/office/drawing/2014/main" id="{A55B50FD-7EF2-4280-80EE-34751523E0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7" name="Text 6">
          <a:extLst>
            <a:ext uri="{FF2B5EF4-FFF2-40B4-BE49-F238E27FC236}">
              <a16:creationId xmlns:a16="http://schemas.microsoft.com/office/drawing/2014/main" id="{61F0CF5C-6F4D-4A38-8361-A36EBFA36F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8" name="Text 7">
          <a:extLst>
            <a:ext uri="{FF2B5EF4-FFF2-40B4-BE49-F238E27FC236}">
              <a16:creationId xmlns:a16="http://schemas.microsoft.com/office/drawing/2014/main" id="{5B74CE76-6FB8-42B2-B07F-7FEA7CD6E8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699" name="Text 8">
          <a:extLst>
            <a:ext uri="{FF2B5EF4-FFF2-40B4-BE49-F238E27FC236}">
              <a16:creationId xmlns:a16="http://schemas.microsoft.com/office/drawing/2014/main" id="{07EC0821-81BB-4D85-B777-313082556B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0" name="Text 9">
          <a:extLst>
            <a:ext uri="{FF2B5EF4-FFF2-40B4-BE49-F238E27FC236}">
              <a16:creationId xmlns:a16="http://schemas.microsoft.com/office/drawing/2014/main" id="{945B4872-60C0-49C6-BE1A-E6AE4831D7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1" name="Text 10">
          <a:extLst>
            <a:ext uri="{FF2B5EF4-FFF2-40B4-BE49-F238E27FC236}">
              <a16:creationId xmlns:a16="http://schemas.microsoft.com/office/drawing/2014/main" id="{2C64A65E-EF26-4492-8E58-4E1C8F9A1F2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2" name="Text 11">
          <a:extLst>
            <a:ext uri="{FF2B5EF4-FFF2-40B4-BE49-F238E27FC236}">
              <a16:creationId xmlns:a16="http://schemas.microsoft.com/office/drawing/2014/main" id="{9C3AF168-3734-4658-83AA-75A3D66E06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3" name="Text 12">
          <a:extLst>
            <a:ext uri="{FF2B5EF4-FFF2-40B4-BE49-F238E27FC236}">
              <a16:creationId xmlns:a16="http://schemas.microsoft.com/office/drawing/2014/main" id="{9B383F83-0D55-4DFF-A0AA-5D3FC3893D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4" name="Text 13">
          <a:extLst>
            <a:ext uri="{FF2B5EF4-FFF2-40B4-BE49-F238E27FC236}">
              <a16:creationId xmlns:a16="http://schemas.microsoft.com/office/drawing/2014/main" id="{36EF4277-CA74-4C37-AD29-AE5D5AAB08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5" name="Text 14">
          <a:extLst>
            <a:ext uri="{FF2B5EF4-FFF2-40B4-BE49-F238E27FC236}">
              <a16:creationId xmlns:a16="http://schemas.microsoft.com/office/drawing/2014/main" id="{03A09489-3E6E-41EA-801F-29E74452E9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6" name="Text 15">
          <a:extLst>
            <a:ext uri="{FF2B5EF4-FFF2-40B4-BE49-F238E27FC236}">
              <a16:creationId xmlns:a16="http://schemas.microsoft.com/office/drawing/2014/main" id="{094ACBE6-BB8C-4E4E-9A6C-84D3F49C2E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7" name="Text 16">
          <a:extLst>
            <a:ext uri="{FF2B5EF4-FFF2-40B4-BE49-F238E27FC236}">
              <a16:creationId xmlns:a16="http://schemas.microsoft.com/office/drawing/2014/main" id="{A38E90EA-3C0B-4D9E-A951-F3CADAAF8AC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8" name="Text 17">
          <a:extLst>
            <a:ext uri="{FF2B5EF4-FFF2-40B4-BE49-F238E27FC236}">
              <a16:creationId xmlns:a16="http://schemas.microsoft.com/office/drawing/2014/main" id="{3153DF44-6C06-43E7-9F9B-2FB7E62AAD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09" name="Text 18">
          <a:extLst>
            <a:ext uri="{FF2B5EF4-FFF2-40B4-BE49-F238E27FC236}">
              <a16:creationId xmlns:a16="http://schemas.microsoft.com/office/drawing/2014/main" id="{0EA69037-83BB-4F8B-AAA5-159240F62C0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0" name="Text 19">
          <a:extLst>
            <a:ext uri="{FF2B5EF4-FFF2-40B4-BE49-F238E27FC236}">
              <a16:creationId xmlns:a16="http://schemas.microsoft.com/office/drawing/2014/main" id="{E46018D1-68AD-41BC-AFAC-171E655D11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1" name="Text 20">
          <a:extLst>
            <a:ext uri="{FF2B5EF4-FFF2-40B4-BE49-F238E27FC236}">
              <a16:creationId xmlns:a16="http://schemas.microsoft.com/office/drawing/2014/main" id="{EB8F0D06-00A5-4011-ABEA-AED5BEA7DE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2" name="Text 21">
          <a:extLst>
            <a:ext uri="{FF2B5EF4-FFF2-40B4-BE49-F238E27FC236}">
              <a16:creationId xmlns:a16="http://schemas.microsoft.com/office/drawing/2014/main" id="{74D08D59-7889-416B-B3C4-0D45E5A0108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3" name="Text 22">
          <a:extLst>
            <a:ext uri="{FF2B5EF4-FFF2-40B4-BE49-F238E27FC236}">
              <a16:creationId xmlns:a16="http://schemas.microsoft.com/office/drawing/2014/main" id="{210EA356-CFC0-45EF-B073-FB6757635C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4" name="Text 23">
          <a:extLst>
            <a:ext uri="{FF2B5EF4-FFF2-40B4-BE49-F238E27FC236}">
              <a16:creationId xmlns:a16="http://schemas.microsoft.com/office/drawing/2014/main" id="{E0379E01-0FC4-44E5-9A61-2713106E91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5" name="Text 24">
          <a:extLst>
            <a:ext uri="{FF2B5EF4-FFF2-40B4-BE49-F238E27FC236}">
              <a16:creationId xmlns:a16="http://schemas.microsoft.com/office/drawing/2014/main" id="{05C86B6E-3F59-47D8-B63F-944DB49002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6" name="Text 25">
          <a:extLst>
            <a:ext uri="{FF2B5EF4-FFF2-40B4-BE49-F238E27FC236}">
              <a16:creationId xmlns:a16="http://schemas.microsoft.com/office/drawing/2014/main" id="{38569A2C-FCE0-4D20-8E63-64CDDA2DE4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7" name="Text 26">
          <a:extLst>
            <a:ext uri="{FF2B5EF4-FFF2-40B4-BE49-F238E27FC236}">
              <a16:creationId xmlns:a16="http://schemas.microsoft.com/office/drawing/2014/main" id="{3496674D-70E6-40DD-B4FC-A013D0239F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8" name="Text 27">
          <a:extLst>
            <a:ext uri="{FF2B5EF4-FFF2-40B4-BE49-F238E27FC236}">
              <a16:creationId xmlns:a16="http://schemas.microsoft.com/office/drawing/2014/main" id="{CFC1A515-E2D1-48D3-A1AB-472FB6CFB9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19" name="Text 28">
          <a:extLst>
            <a:ext uri="{FF2B5EF4-FFF2-40B4-BE49-F238E27FC236}">
              <a16:creationId xmlns:a16="http://schemas.microsoft.com/office/drawing/2014/main" id="{25D33B5B-C78C-4398-ABE8-E2F988D31A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0" name="Text 29">
          <a:extLst>
            <a:ext uri="{FF2B5EF4-FFF2-40B4-BE49-F238E27FC236}">
              <a16:creationId xmlns:a16="http://schemas.microsoft.com/office/drawing/2014/main" id="{B9A39000-8DBF-4C21-A3B0-4F0929D7B5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1" name="Text 30">
          <a:extLst>
            <a:ext uri="{FF2B5EF4-FFF2-40B4-BE49-F238E27FC236}">
              <a16:creationId xmlns:a16="http://schemas.microsoft.com/office/drawing/2014/main" id="{D46FD806-C1EA-4849-83D5-BE1B665F49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2" name="Text 31">
          <a:extLst>
            <a:ext uri="{FF2B5EF4-FFF2-40B4-BE49-F238E27FC236}">
              <a16:creationId xmlns:a16="http://schemas.microsoft.com/office/drawing/2014/main" id="{2BFD5BD1-640B-4F77-A9E3-46D59E09A7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3" name="Text 32">
          <a:extLst>
            <a:ext uri="{FF2B5EF4-FFF2-40B4-BE49-F238E27FC236}">
              <a16:creationId xmlns:a16="http://schemas.microsoft.com/office/drawing/2014/main" id="{7379109B-7A01-4FEF-8A4B-3B5028661F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4" name="Text 33">
          <a:extLst>
            <a:ext uri="{FF2B5EF4-FFF2-40B4-BE49-F238E27FC236}">
              <a16:creationId xmlns:a16="http://schemas.microsoft.com/office/drawing/2014/main" id="{6A6AED2F-986C-421D-B1FD-F322B0FCEF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5" name="Text 34">
          <a:extLst>
            <a:ext uri="{FF2B5EF4-FFF2-40B4-BE49-F238E27FC236}">
              <a16:creationId xmlns:a16="http://schemas.microsoft.com/office/drawing/2014/main" id="{DF8CE7B7-E502-4CFA-BCE5-83742F5ADB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6" name="Text 35">
          <a:extLst>
            <a:ext uri="{FF2B5EF4-FFF2-40B4-BE49-F238E27FC236}">
              <a16:creationId xmlns:a16="http://schemas.microsoft.com/office/drawing/2014/main" id="{1709751A-2C20-424C-AEB9-E68CD0AA392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7" name="Text 36">
          <a:extLst>
            <a:ext uri="{FF2B5EF4-FFF2-40B4-BE49-F238E27FC236}">
              <a16:creationId xmlns:a16="http://schemas.microsoft.com/office/drawing/2014/main" id="{221051A6-F351-47B0-94C7-84E57DAC03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8" name="Text 37">
          <a:extLst>
            <a:ext uri="{FF2B5EF4-FFF2-40B4-BE49-F238E27FC236}">
              <a16:creationId xmlns:a16="http://schemas.microsoft.com/office/drawing/2014/main" id="{496EBA10-3E0C-4E39-BAE9-0855BD75C6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29" name="Text 38">
          <a:extLst>
            <a:ext uri="{FF2B5EF4-FFF2-40B4-BE49-F238E27FC236}">
              <a16:creationId xmlns:a16="http://schemas.microsoft.com/office/drawing/2014/main" id="{E49FCA67-BE5B-4787-BC5B-BDA651D607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0" name="Text 39">
          <a:extLst>
            <a:ext uri="{FF2B5EF4-FFF2-40B4-BE49-F238E27FC236}">
              <a16:creationId xmlns:a16="http://schemas.microsoft.com/office/drawing/2014/main" id="{23E91ED3-5D4E-4AAD-BC3D-94542E4689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1" name="Text 40">
          <a:extLst>
            <a:ext uri="{FF2B5EF4-FFF2-40B4-BE49-F238E27FC236}">
              <a16:creationId xmlns:a16="http://schemas.microsoft.com/office/drawing/2014/main" id="{6817EEB9-17CE-4320-9469-ED78D8184D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2" name="Text 41">
          <a:extLst>
            <a:ext uri="{FF2B5EF4-FFF2-40B4-BE49-F238E27FC236}">
              <a16:creationId xmlns:a16="http://schemas.microsoft.com/office/drawing/2014/main" id="{82675553-E0D5-4ECF-8A70-1785E4D27E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3" name="Text 42">
          <a:extLst>
            <a:ext uri="{FF2B5EF4-FFF2-40B4-BE49-F238E27FC236}">
              <a16:creationId xmlns:a16="http://schemas.microsoft.com/office/drawing/2014/main" id="{F8B0F761-10A6-4B67-B640-2D0958F400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4" name="Text 1">
          <a:extLst>
            <a:ext uri="{FF2B5EF4-FFF2-40B4-BE49-F238E27FC236}">
              <a16:creationId xmlns:a16="http://schemas.microsoft.com/office/drawing/2014/main" id="{6EA8D166-8101-4BD3-B816-080B0AAAAC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5" name="Text 2">
          <a:extLst>
            <a:ext uri="{FF2B5EF4-FFF2-40B4-BE49-F238E27FC236}">
              <a16:creationId xmlns:a16="http://schemas.microsoft.com/office/drawing/2014/main" id="{6141507D-0C2C-417C-8DD8-7664C5A26DD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6" name="Text 3">
          <a:extLst>
            <a:ext uri="{FF2B5EF4-FFF2-40B4-BE49-F238E27FC236}">
              <a16:creationId xmlns:a16="http://schemas.microsoft.com/office/drawing/2014/main" id="{EC1655C9-4D70-453B-98DB-F69B8BCD1A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7" name="Text 4">
          <a:extLst>
            <a:ext uri="{FF2B5EF4-FFF2-40B4-BE49-F238E27FC236}">
              <a16:creationId xmlns:a16="http://schemas.microsoft.com/office/drawing/2014/main" id="{862968EA-53D0-426F-94DC-CBE4E4410A6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8" name="Text 5">
          <a:extLst>
            <a:ext uri="{FF2B5EF4-FFF2-40B4-BE49-F238E27FC236}">
              <a16:creationId xmlns:a16="http://schemas.microsoft.com/office/drawing/2014/main" id="{9FDDBDA3-6E34-4CAB-AC1B-3D1AE721E8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39" name="Text 6">
          <a:extLst>
            <a:ext uri="{FF2B5EF4-FFF2-40B4-BE49-F238E27FC236}">
              <a16:creationId xmlns:a16="http://schemas.microsoft.com/office/drawing/2014/main" id="{6ED2CC5C-D691-41B4-A05C-22A67FF743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0" name="Text 7">
          <a:extLst>
            <a:ext uri="{FF2B5EF4-FFF2-40B4-BE49-F238E27FC236}">
              <a16:creationId xmlns:a16="http://schemas.microsoft.com/office/drawing/2014/main" id="{B7482C61-CDE5-4FCE-907D-AB1C197CEE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1" name="Text 8">
          <a:extLst>
            <a:ext uri="{FF2B5EF4-FFF2-40B4-BE49-F238E27FC236}">
              <a16:creationId xmlns:a16="http://schemas.microsoft.com/office/drawing/2014/main" id="{4171CC2B-4E5D-4F12-9C5F-CF63781455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2" name="Text 9">
          <a:extLst>
            <a:ext uri="{FF2B5EF4-FFF2-40B4-BE49-F238E27FC236}">
              <a16:creationId xmlns:a16="http://schemas.microsoft.com/office/drawing/2014/main" id="{D14ED8ED-FEA6-45B0-90E1-86A97BA1C1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3" name="Text 10">
          <a:extLst>
            <a:ext uri="{FF2B5EF4-FFF2-40B4-BE49-F238E27FC236}">
              <a16:creationId xmlns:a16="http://schemas.microsoft.com/office/drawing/2014/main" id="{1D995857-81BB-45C9-AD08-F3F6B54CC5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4" name="Text 11">
          <a:extLst>
            <a:ext uri="{FF2B5EF4-FFF2-40B4-BE49-F238E27FC236}">
              <a16:creationId xmlns:a16="http://schemas.microsoft.com/office/drawing/2014/main" id="{17E8C596-9FF7-4024-8AC5-C9E59DE23E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5" name="Text 12">
          <a:extLst>
            <a:ext uri="{FF2B5EF4-FFF2-40B4-BE49-F238E27FC236}">
              <a16:creationId xmlns:a16="http://schemas.microsoft.com/office/drawing/2014/main" id="{E5DB3D02-6F65-4F64-B787-120E22F1C3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6" name="Text 13">
          <a:extLst>
            <a:ext uri="{FF2B5EF4-FFF2-40B4-BE49-F238E27FC236}">
              <a16:creationId xmlns:a16="http://schemas.microsoft.com/office/drawing/2014/main" id="{115828F5-5CA4-43DA-BFA1-9AE2CBD8D5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7" name="Text 14">
          <a:extLst>
            <a:ext uri="{FF2B5EF4-FFF2-40B4-BE49-F238E27FC236}">
              <a16:creationId xmlns:a16="http://schemas.microsoft.com/office/drawing/2014/main" id="{7A4C660A-6BE4-4686-9773-6503916670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8" name="Text 15">
          <a:extLst>
            <a:ext uri="{FF2B5EF4-FFF2-40B4-BE49-F238E27FC236}">
              <a16:creationId xmlns:a16="http://schemas.microsoft.com/office/drawing/2014/main" id="{10A5A1BA-DC26-4871-808F-597D0F37CE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49" name="Text 16">
          <a:extLst>
            <a:ext uri="{FF2B5EF4-FFF2-40B4-BE49-F238E27FC236}">
              <a16:creationId xmlns:a16="http://schemas.microsoft.com/office/drawing/2014/main" id="{B089D3C0-CFC3-4EEA-B8DD-B7A00B9EE9B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0" name="Text 17">
          <a:extLst>
            <a:ext uri="{FF2B5EF4-FFF2-40B4-BE49-F238E27FC236}">
              <a16:creationId xmlns:a16="http://schemas.microsoft.com/office/drawing/2014/main" id="{8F54B355-BD0F-4BE1-8709-F955DFB7B4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1" name="Text 18">
          <a:extLst>
            <a:ext uri="{FF2B5EF4-FFF2-40B4-BE49-F238E27FC236}">
              <a16:creationId xmlns:a16="http://schemas.microsoft.com/office/drawing/2014/main" id="{4635EFB1-FFA7-4571-AFE5-A73455C76B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2" name="Text 19">
          <a:extLst>
            <a:ext uri="{FF2B5EF4-FFF2-40B4-BE49-F238E27FC236}">
              <a16:creationId xmlns:a16="http://schemas.microsoft.com/office/drawing/2014/main" id="{7FA11FEF-F167-4DD0-AF33-F0E35601C6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3" name="Text 20">
          <a:extLst>
            <a:ext uri="{FF2B5EF4-FFF2-40B4-BE49-F238E27FC236}">
              <a16:creationId xmlns:a16="http://schemas.microsoft.com/office/drawing/2014/main" id="{15CFA201-3B4C-4B67-9B40-50B9958C7D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4" name="Text 21">
          <a:extLst>
            <a:ext uri="{FF2B5EF4-FFF2-40B4-BE49-F238E27FC236}">
              <a16:creationId xmlns:a16="http://schemas.microsoft.com/office/drawing/2014/main" id="{87BDB2F0-74EC-40F7-A974-E8B096D737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5" name="Text 22">
          <a:extLst>
            <a:ext uri="{FF2B5EF4-FFF2-40B4-BE49-F238E27FC236}">
              <a16:creationId xmlns:a16="http://schemas.microsoft.com/office/drawing/2014/main" id="{C6E03252-6F8F-4C2F-9B62-96BFF2ABC8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6" name="Text 23">
          <a:extLst>
            <a:ext uri="{FF2B5EF4-FFF2-40B4-BE49-F238E27FC236}">
              <a16:creationId xmlns:a16="http://schemas.microsoft.com/office/drawing/2014/main" id="{4632BBD9-F978-4DFB-9150-35686617B7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7" name="Text 24">
          <a:extLst>
            <a:ext uri="{FF2B5EF4-FFF2-40B4-BE49-F238E27FC236}">
              <a16:creationId xmlns:a16="http://schemas.microsoft.com/office/drawing/2014/main" id="{39A8E37D-77F0-4309-BB55-4705C3A1BB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8" name="Text 25">
          <a:extLst>
            <a:ext uri="{FF2B5EF4-FFF2-40B4-BE49-F238E27FC236}">
              <a16:creationId xmlns:a16="http://schemas.microsoft.com/office/drawing/2014/main" id="{CDB7D36A-2B64-4A89-9B02-872799AB1F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59" name="Text 26">
          <a:extLst>
            <a:ext uri="{FF2B5EF4-FFF2-40B4-BE49-F238E27FC236}">
              <a16:creationId xmlns:a16="http://schemas.microsoft.com/office/drawing/2014/main" id="{62DE80DD-CC68-4A15-8316-4991AE4A0A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0" name="Text 27">
          <a:extLst>
            <a:ext uri="{FF2B5EF4-FFF2-40B4-BE49-F238E27FC236}">
              <a16:creationId xmlns:a16="http://schemas.microsoft.com/office/drawing/2014/main" id="{A6B09591-F9C6-4B0B-BEB6-78D15F8957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1" name="Text 28">
          <a:extLst>
            <a:ext uri="{FF2B5EF4-FFF2-40B4-BE49-F238E27FC236}">
              <a16:creationId xmlns:a16="http://schemas.microsoft.com/office/drawing/2014/main" id="{676322F5-6AF7-4E85-BAA2-C2E92E7841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2" name="Text 29">
          <a:extLst>
            <a:ext uri="{FF2B5EF4-FFF2-40B4-BE49-F238E27FC236}">
              <a16:creationId xmlns:a16="http://schemas.microsoft.com/office/drawing/2014/main" id="{14BCFBC3-D487-4C19-BCD1-31C222CFE9A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3" name="Text 30">
          <a:extLst>
            <a:ext uri="{FF2B5EF4-FFF2-40B4-BE49-F238E27FC236}">
              <a16:creationId xmlns:a16="http://schemas.microsoft.com/office/drawing/2014/main" id="{7888433A-0D62-4A84-8660-523283EDDD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4" name="Text 31">
          <a:extLst>
            <a:ext uri="{FF2B5EF4-FFF2-40B4-BE49-F238E27FC236}">
              <a16:creationId xmlns:a16="http://schemas.microsoft.com/office/drawing/2014/main" id="{D74B0196-6B31-4969-8B9C-4C93B5723C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5" name="Text 32">
          <a:extLst>
            <a:ext uri="{FF2B5EF4-FFF2-40B4-BE49-F238E27FC236}">
              <a16:creationId xmlns:a16="http://schemas.microsoft.com/office/drawing/2014/main" id="{BB494566-00B4-4A81-AC5D-9CB8404CA26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6" name="Text 33">
          <a:extLst>
            <a:ext uri="{FF2B5EF4-FFF2-40B4-BE49-F238E27FC236}">
              <a16:creationId xmlns:a16="http://schemas.microsoft.com/office/drawing/2014/main" id="{106AE486-C9C0-4E25-A5CB-7201178C45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7" name="Text 34">
          <a:extLst>
            <a:ext uri="{FF2B5EF4-FFF2-40B4-BE49-F238E27FC236}">
              <a16:creationId xmlns:a16="http://schemas.microsoft.com/office/drawing/2014/main" id="{49BC50B8-2219-4086-988C-09BF23DF36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8" name="Text 35">
          <a:extLst>
            <a:ext uri="{FF2B5EF4-FFF2-40B4-BE49-F238E27FC236}">
              <a16:creationId xmlns:a16="http://schemas.microsoft.com/office/drawing/2014/main" id="{D21F8FD8-4463-4C1D-97DA-B1406F3A86B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69" name="Text 36">
          <a:extLst>
            <a:ext uri="{FF2B5EF4-FFF2-40B4-BE49-F238E27FC236}">
              <a16:creationId xmlns:a16="http://schemas.microsoft.com/office/drawing/2014/main" id="{9897AE51-00CD-47F9-B612-2FED7B90B36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0" name="Text 37">
          <a:extLst>
            <a:ext uri="{FF2B5EF4-FFF2-40B4-BE49-F238E27FC236}">
              <a16:creationId xmlns:a16="http://schemas.microsoft.com/office/drawing/2014/main" id="{A084CD59-E8F0-434F-8355-14A4435B20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1" name="Text 38">
          <a:extLst>
            <a:ext uri="{FF2B5EF4-FFF2-40B4-BE49-F238E27FC236}">
              <a16:creationId xmlns:a16="http://schemas.microsoft.com/office/drawing/2014/main" id="{12A1C770-2B00-4720-87AD-4679EB53CC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2" name="Text 39">
          <a:extLst>
            <a:ext uri="{FF2B5EF4-FFF2-40B4-BE49-F238E27FC236}">
              <a16:creationId xmlns:a16="http://schemas.microsoft.com/office/drawing/2014/main" id="{29928C27-8B3D-4703-9672-0517F8967E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3" name="Text 40">
          <a:extLst>
            <a:ext uri="{FF2B5EF4-FFF2-40B4-BE49-F238E27FC236}">
              <a16:creationId xmlns:a16="http://schemas.microsoft.com/office/drawing/2014/main" id="{071C4EA6-B9D4-4E1E-B725-2D7F3C9918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4" name="Text 41">
          <a:extLst>
            <a:ext uri="{FF2B5EF4-FFF2-40B4-BE49-F238E27FC236}">
              <a16:creationId xmlns:a16="http://schemas.microsoft.com/office/drawing/2014/main" id="{F84EB7EB-54A1-4497-A346-2D5CCEC261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5" name="Text 42">
          <a:extLst>
            <a:ext uri="{FF2B5EF4-FFF2-40B4-BE49-F238E27FC236}">
              <a16:creationId xmlns:a16="http://schemas.microsoft.com/office/drawing/2014/main" id="{158D0359-25D2-415E-8862-113B7DC591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6" name="Text 1">
          <a:extLst>
            <a:ext uri="{FF2B5EF4-FFF2-40B4-BE49-F238E27FC236}">
              <a16:creationId xmlns:a16="http://schemas.microsoft.com/office/drawing/2014/main" id="{E1F1B466-724B-4114-A30D-C559B81086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7" name="Text 2">
          <a:extLst>
            <a:ext uri="{FF2B5EF4-FFF2-40B4-BE49-F238E27FC236}">
              <a16:creationId xmlns:a16="http://schemas.microsoft.com/office/drawing/2014/main" id="{2F60701A-81BB-48C9-AF9D-AFFBC3A997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8" name="Text 3">
          <a:extLst>
            <a:ext uri="{FF2B5EF4-FFF2-40B4-BE49-F238E27FC236}">
              <a16:creationId xmlns:a16="http://schemas.microsoft.com/office/drawing/2014/main" id="{C1ACF865-4399-4216-A00F-C0EB284CE0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79" name="Text 4">
          <a:extLst>
            <a:ext uri="{FF2B5EF4-FFF2-40B4-BE49-F238E27FC236}">
              <a16:creationId xmlns:a16="http://schemas.microsoft.com/office/drawing/2014/main" id="{68BE054A-CDBE-4A4A-89B0-66026BEC649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0" name="Text 5">
          <a:extLst>
            <a:ext uri="{FF2B5EF4-FFF2-40B4-BE49-F238E27FC236}">
              <a16:creationId xmlns:a16="http://schemas.microsoft.com/office/drawing/2014/main" id="{3A16B511-49B8-4D20-8909-9A14EA02C9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1" name="Text 6">
          <a:extLst>
            <a:ext uri="{FF2B5EF4-FFF2-40B4-BE49-F238E27FC236}">
              <a16:creationId xmlns:a16="http://schemas.microsoft.com/office/drawing/2014/main" id="{3735C7FF-66CF-4760-AA40-92443680854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2" name="Text 7">
          <a:extLst>
            <a:ext uri="{FF2B5EF4-FFF2-40B4-BE49-F238E27FC236}">
              <a16:creationId xmlns:a16="http://schemas.microsoft.com/office/drawing/2014/main" id="{9EDEA9F3-0E29-4B41-8371-120E0F585C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3" name="Text 8">
          <a:extLst>
            <a:ext uri="{FF2B5EF4-FFF2-40B4-BE49-F238E27FC236}">
              <a16:creationId xmlns:a16="http://schemas.microsoft.com/office/drawing/2014/main" id="{F40A9601-9E25-4299-9F80-9ECE15B634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4" name="Text 9">
          <a:extLst>
            <a:ext uri="{FF2B5EF4-FFF2-40B4-BE49-F238E27FC236}">
              <a16:creationId xmlns:a16="http://schemas.microsoft.com/office/drawing/2014/main" id="{4F4B42F0-1DEA-47D5-9DFC-831AF4925F3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5" name="Text 10">
          <a:extLst>
            <a:ext uri="{FF2B5EF4-FFF2-40B4-BE49-F238E27FC236}">
              <a16:creationId xmlns:a16="http://schemas.microsoft.com/office/drawing/2014/main" id="{DD7200FF-0496-4A43-ABF4-4C263F0816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6" name="Text 11">
          <a:extLst>
            <a:ext uri="{FF2B5EF4-FFF2-40B4-BE49-F238E27FC236}">
              <a16:creationId xmlns:a16="http://schemas.microsoft.com/office/drawing/2014/main" id="{5C2BA245-3769-4ADD-BBB1-1CF17F72BE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7" name="Text 12">
          <a:extLst>
            <a:ext uri="{FF2B5EF4-FFF2-40B4-BE49-F238E27FC236}">
              <a16:creationId xmlns:a16="http://schemas.microsoft.com/office/drawing/2014/main" id="{5A5FE75B-9FDB-40BC-B3B3-6A31A969EA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8" name="Text 13">
          <a:extLst>
            <a:ext uri="{FF2B5EF4-FFF2-40B4-BE49-F238E27FC236}">
              <a16:creationId xmlns:a16="http://schemas.microsoft.com/office/drawing/2014/main" id="{86B4480A-6384-4CC4-97A3-998A0E218EF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89" name="Text 14">
          <a:extLst>
            <a:ext uri="{FF2B5EF4-FFF2-40B4-BE49-F238E27FC236}">
              <a16:creationId xmlns:a16="http://schemas.microsoft.com/office/drawing/2014/main" id="{172D7543-62D8-474D-AB76-32C0D4D83A3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0" name="Text 15">
          <a:extLst>
            <a:ext uri="{FF2B5EF4-FFF2-40B4-BE49-F238E27FC236}">
              <a16:creationId xmlns:a16="http://schemas.microsoft.com/office/drawing/2014/main" id="{72CC0990-EF74-4C00-9BFD-2E0CB6D7BB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1" name="Text 16">
          <a:extLst>
            <a:ext uri="{FF2B5EF4-FFF2-40B4-BE49-F238E27FC236}">
              <a16:creationId xmlns:a16="http://schemas.microsoft.com/office/drawing/2014/main" id="{1E1E8396-DD46-476D-8884-71013F51F1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2" name="Text 17">
          <a:extLst>
            <a:ext uri="{FF2B5EF4-FFF2-40B4-BE49-F238E27FC236}">
              <a16:creationId xmlns:a16="http://schemas.microsoft.com/office/drawing/2014/main" id="{DE0BB8A7-EF84-4F6B-806A-9A991EEFBF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3" name="Text 18">
          <a:extLst>
            <a:ext uri="{FF2B5EF4-FFF2-40B4-BE49-F238E27FC236}">
              <a16:creationId xmlns:a16="http://schemas.microsoft.com/office/drawing/2014/main" id="{BCD1C834-2C15-4CD5-8406-2FEE6CB06A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4" name="Text 19">
          <a:extLst>
            <a:ext uri="{FF2B5EF4-FFF2-40B4-BE49-F238E27FC236}">
              <a16:creationId xmlns:a16="http://schemas.microsoft.com/office/drawing/2014/main" id="{84BDFF9B-C305-4535-A36C-4241833CA2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5" name="Text 20">
          <a:extLst>
            <a:ext uri="{FF2B5EF4-FFF2-40B4-BE49-F238E27FC236}">
              <a16:creationId xmlns:a16="http://schemas.microsoft.com/office/drawing/2014/main" id="{6D0D11D7-59B3-430D-8BC4-AE83877FEF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6" name="Text 21">
          <a:extLst>
            <a:ext uri="{FF2B5EF4-FFF2-40B4-BE49-F238E27FC236}">
              <a16:creationId xmlns:a16="http://schemas.microsoft.com/office/drawing/2014/main" id="{0C058DF5-C8CD-4705-97BC-A05135ADFD3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7" name="Text 22">
          <a:extLst>
            <a:ext uri="{FF2B5EF4-FFF2-40B4-BE49-F238E27FC236}">
              <a16:creationId xmlns:a16="http://schemas.microsoft.com/office/drawing/2014/main" id="{B25011FD-D134-4181-951E-31E81FC53F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8" name="Text 23">
          <a:extLst>
            <a:ext uri="{FF2B5EF4-FFF2-40B4-BE49-F238E27FC236}">
              <a16:creationId xmlns:a16="http://schemas.microsoft.com/office/drawing/2014/main" id="{35B2BC23-37D3-4C47-857D-2E4DDAE61AC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799" name="Text 24">
          <a:extLst>
            <a:ext uri="{FF2B5EF4-FFF2-40B4-BE49-F238E27FC236}">
              <a16:creationId xmlns:a16="http://schemas.microsoft.com/office/drawing/2014/main" id="{518F1E22-CDF5-4923-9BC3-47DEA708AA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0" name="Text 25">
          <a:extLst>
            <a:ext uri="{FF2B5EF4-FFF2-40B4-BE49-F238E27FC236}">
              <a16:creationId xmlns:a16="http://schemas.microsoft.com/office/drawing/2014/main" id="{68A71494-4B94-4BF7-ACA9-AF67F851E4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1" name="Text 26">
          <a:extLst>
            <a:ext uri="{FF2B5EF4-FFF2-40B4-BE49-F238E27FC236}">
              <a16:creationId xmlns:a16="http://schemas.microsoft.com/office/drawing/2014/main" id="{595AA2A2-FE53-4CA7-8FB2-BE4A2E14CC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2" name="Text 27">
          <a:extLst>
            <a:ext uri="{FF2B5EF4-FFF2-40B4-BE49-F238E27FC236}">
              <a16:creationId xmlns:a16="http://schemas.microsoft.com/office/drawing/2014/main" id="{F69E974E-FB19-494F-BEE9-F3CFD91AB9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3" name="Text 28">
          <a:extLst>
            <a:ext uri="{FF2B5EF4-FFF2-40B4-BE49-F238E27FC236}">
              <a16:creationId xmlns:a16="http://schemas.microsoft.com/office/drawing/2014/main" id="{8017A892-B2AE-488E-9BD9-98FF7F2BC4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4" name="Text 29">
          <a:extLst>
            <a:ext uri="{FF2B5EF4-FFF2-40B4-BE49-F238E27FC236}">
              <a16:creationId xmlns:a16="http://schemas.microsoft.com/office/drawing/2014/main" id="{7860E839-3078-4532-B4D9-3213FF197E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5" name="Text 30">
          <a:extLst>
            <a:ext uri="{FF2B5EF4-FFF2-40B4-BE49-F238E27FC236}">
              <a16:creationId xmlns:a16="http://schemas.microsoft.com/office/drawing/2014/main" id="{029C5985-8AAA-4F57-917C-35011F24FC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6" name="Text 31">
          <a:extLst>
            <a:ext uri="{FF2B5EF4-FFF2-40B4-BE49-F238E27FC236}">
              <a16:creationId xmlns:a16="http://schemas.microsoft.com/office/drawing/2014/main" id="{2E3C735F-A6A9-4085-A8C8-E331F37F405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7" name="Text 32">
          <a:extLst>
            <a:ext uri="{FF2B5EF4-FFF2-40B4-BE49-F238E27FC236}">
              <a16:creationId xmlns:a16="http://schemas.microsoft.com/office/drawing/2014/main" id="{43417B38-E0E0-4708-B58B-515F622625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8" name="Text 33">
          <a:extLst>
            <a:ext uri="{FF2B5EF4-FFF2-40B4-BE49-F238E27FC236}">
              <a16:creationId xmlns:a16="http://schemas.microsoft.com/office/drawing/2014/main" id="{D19E5525-EBB0-4071-A58F-5FBF6D3164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09" name="Text 34">
          <a:extLst>
            <a:ext uri="{FF2B5EF4-FFF2-40B4-BE49-F238E27FC236}">
              <a16:creationId xmlns:a16="http://schemas.microsoft.com/office/drawing/2014/main" id="{75F3F451-C5B1-4E46-BC33-E18B6AF5260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0" name="Text 35">
          <a:extLst>
            <a:ext uri="{FF2B5EF4-FFF2-40B4-BE49-F238E27FC236}">
              <a16:creationId xmlns:a16="http://schemas.microsoft.com/office/drawing/2014/main" id="{3DD0DC48-EA76-4C66-9D1B-906EE62277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1" name="Text 36">
          <a:extLst>
            <a:ext uri="{FF2B5EF4-FFF2-40B4-BE49-F238E27FC236}">
              <a16:creationId xmlns:a16="http://schemas.microsoft.com/office/drawing/2014/main" id="{831A2C47-584C-4385-AD5E-7537C404F67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2" name="Text 37">
          <a:extLst>
            <a:ext uri="{FF2B5EF4-FFF2-40B4-BE49-F238E27FC236}">
              <a16:creationId xmlns:a16="http://schemas.microsoft.com/office/drawing/2014/main" id="{E8206FF9-70BA-4F3F-AD45-8C4C79CDEB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3" name="Text 38">
          <a:extLst>
            <a:ext uri="{FF2B5EF4-FFF2-40B4-BE49-F238E27FC236}">
              <a16:creationId xmlns:a16="http://schemas.microsoft.com/office/drawing/2014/main" id="{96F16F71-7374-4D6B-B406-BEFCCE99F5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4" name="Text 39">
          <a:extLst>
            <a:ext uri="{FF2B5EF4-FFF2-40B4-BE49-F238E27FC236}">
              <a16:creationId xmlns:a16="http://schemas.microsoft.com/office/drawing/2014/main" id="{ABA2FABE-6051-447F-8798-5A19789862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5" name="Text 40">
          <a:extLst>
            <a:ext uri="{FF2B5EF4-FFF2-40B4-BE49-F238E27FC236}">
              <a16:creationId xmlns:a16="http://schemas.microsoft.com/office/drawing/2014/main" id="{E347BA29-7461-4727-8A4E-424963BE61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6" name="Text 41">
          <a:extLst>
            <a:ext uri="{FF2B5EF4-FFF2-40B4-BE49-F238E27FC236}">
              <a16:creationId xmlns:a16="http://schemas.microsoft.com/office/drawing/2014/main" id="{31A94725-3A86-43BF-8EDC-011DD4F39D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7" name="Text 42">
          <a:extLst>
            <a:ext uri="{FF2B5EF4-FFF2-40B4-BE49-F238E27FC236}">
              <a16:creationId xmlns:a16="http://schemas.microsoft.com/office/drawing/2014/main" id="{15B2E93A-DE44-44EC-A75A-4420F0FAE8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8" name="Text 1">
          <a:extLst>
            <a:ext uri="{FF2B5EF4-FFF2-40B4-BE49-F238E27FC236}">
              <a16:creationId xmlns:a16="http://schemas.microsoft.com/office/drawing/2014/main" id="{8B22BD42-BF26-4268-BCA9-B7CAF98D28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19" name="Text 2">
          <a:extLst>
            <a:ext uri="{FF2B5EF4-FFF2-40B4-BE49-F238E27FC236}">
              <a16:creationId xmlns:a16="http://schemas.microsoft.com/office/drawing/2014/main" id="{C5D62E5F-C2AB-4680-AE87-2C09CDA4C1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0" name="Text 3">
          <a:extLst>
            <a:ext uri="{FF2B5EF4-FFF2-40B4-BE49-F238E27FC236}">
              <a16:creationId xmlns:a16="http://schemas.microsoft.com/office/drawing/2014/main" id="{35FE2826-95A2-4FE6-BE29-9B8113BCBB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1" name="Text 4">
          <a:extLst>
            <a:ext uri="{FF2B5EF4-FFF2-40B4-BE49-F238E27FC236}">
              <a16:creationId xmlns:a16="http://schemas.microsoft.com/office/drawing/2014/main" id="{98D3EF85-D72A-4493-A9CC-7C0257975F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2" name="Text 5">
          <a:extLst>
            <a:ext uri="{FF2B5EF4-FFF2-40B4-BE49-F238E27FC236}">
              <a16:creationId xmlns:a16="http://schemas.microsoft.com/office/drawing/2014/main" id="{5548396C-BA32-4F7D-A153-B731B0AE28F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3" name="Text 6">
          <a:extLst>
            <a:ext uri="{FF2B5EF4-FFF2-40B4-BE49-F238E27FC236}">
              <a16:creationId xmlns:a16="http://schemas.microsoft.com/office/drawing/2014/main" id="{3761DE0D-BF5F-411C-BBDF-2BB48D266C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4" name="Text 7">
          <a:extLst>
            <a:ext uri="{FF2B5EF4-FFF2-40B4-BE49-F238E27FC236}">
              <a16:creationId xmlns:a16="http://schemas.microsoft.com/office/drawing/2014/main" id="{82F1A410-889A-4394-B180-5D7F57915E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5" name="Text 8">
          <a:extLst>
            <a:ext uri="{FF2B5EF4-FFF2-40B4-BE49-F238E27FC236}">
              <a16:creationId xmlns:a16="http://schemas.microsoft.com/office/drawing/2014/main" id="{AA4EC872-A6BA-4F22-816F-15234DA5F99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6" name="Text 9">
          <a:extLst>
            <a:ext uri="{FF2B5EF4-FFF2-40B4-BE49-F238E27FC236}">
              <a16:creationId xmlns:a16="http://schemas.microsoft.com/office/drawing/2014/main" id="{50E6F5FF-F27A-40C3-A316-D573400A7E8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7" name="Text 10">
          <a:extLst>
            <a:ext uri="{FF2B5EF4-FFF2-40B4-BE49-F238E27FC236}">
              <a16:creationId xmlns:a16="http://schemas.microsoft.com/office/drawing/2014/main" id="{846D8606-5CBE-4626-83D0-CCEE3102587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8" name="Text 11">
          <a:extLst>
            <a:ext uri="{FF2B5EF4-FFF2-40B4-BE49-F238E27FC236}">
              <a16:creationId xmlns:a16="http://schemas.microsoft.com/office/drawing/2014/main" id="{C27AD606-1C36-4FAE-B33A-6C14A71629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29" name="Text 12">
          <a:extLst>
            <a:ext uri="{FF2B5EF4-FFF2-40B4-BE49-F238E27FC236}">
              <a16:creationId xmlns:a16="http://schemas.microsoft.com/office/drawing/2014/main" id="{7B973D61-FE8F-4E5B-B758-517756391A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0" name="Text 13">
          <a:extLst>
            <a:ext uri="{FF2B5EF4-FFF2-40B4-BE49-F238E27FC236}">
              <a16:creationId xmlns:a16="http://schemas.microsoft.com/office/drawing/2014/main" id="{634AE099-1B87-4B54-BACB-D7380F7EB1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1" name="Text 14">
          <a:extLst>
            <a:ext uri="{FF2B5EF4-FFF2-40B4-BE49-F238E27FC236}">
              <a16:creationId xmlns:a16="http://schemas.microsoft.com/office/drawing/2014/main" id="{5C3AAA65-0E93-43BA-9C9C-392E620467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2" name="Text 15">
          <a:extLst>
            <a:ext uri="{FF2B5EF4-FFF2-40B4-BE49-F238E27FC236}">
              <a16:creationId xmlns:a16="http://schemas.microsoft.com/office/drawing/2014/main" id="{E5C4A063-418D-4F0A-A797-FC27839105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3" name="Text 16">
          <a:extLst>
            <a:ext uri="{FF2B5EF4-FFF2-40B4-BE49-F238E27FC236}">
              <a16:creationId xmlns:a16="http://schemas.microsoft.com/office/drawing/2014/main" id="{7ED6C74A-12D4-46D5-B563-756FA00361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4" name="Text 17">
          <a:extLst>
            <a:ext uri="{FF2B5EF4-FFF2-40B4-BE49-F238E27FC236}">
              <a16:creationId xmlns:a16="http://schemas.microsoft.com/office/drawing/2014/main" id="{F4087479-266F-4C87-B492-EBDB8729A4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5" name="Text 18">
          <a:extLst>
            <a:ext uri="{FF2B5EF4-FFF2-40B4-BE49-F238E27FC236}">
              <a16:creationId xmlns:a16="http://schemas.microsoft.com/office/drawing/2014/main" id="{8B317846-1819-4F3E-8F21-CEE2C88C51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6" name="Text 19">
          <a:extLst>
            <a:ext uri="{FF2B5EF4-FFF2-40B4-BE49-F238E27FC236}">
              <a16:creationId xmlns:a16="http://schemas.microsoft.com/office/drawing/2014/main" id="{2C740FE6-C68C-4F5F-9005-62E61549F4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7" name="Text 20">
          <a:extLst>
            <a:ext uri="{FF2B5EF4-FFF2-40B4-BE49-F238E27FC236}">
              <a16:creationId xmlns:a16="http://schemas.microsoft.com/office/drawing/2014/main" id="{9CA9CDDD-F3D8-40C6-80D9-456379E72B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8" name="Text 21">
          <a:extLst>
            <a:ext uri="{FF2B5EF4-FFF2-40B4-BE49-F238E27FC236}">
              <a16:creationId xmlns:a16="http://schemas.microsoft.com/office/drawing/2014/main" id="{4F66EFDC-FAB0-49F0-9D7E-BCD00D64CAD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39" name="Text 22">
          <a:extLst>
            <a:ext uri="{FF2B5EF4-FFF2-40B4-BE49-F238E27FC236}">
              <a16:creationId xmlns:a16="http://schemas.microsoft.com/office/drawing/2014/main" id="{5B9DC139-ED73-4F12-8D0A-EFE8CA88F5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0" name="Text 23">
          <a:extLst>
            <a:ext uri="{FF2B5EF4-FFF2-40B4-BE49-F238E27FC236}">
              <a16:creationId xmlns:a16="http://schemas.microsoft.com/office/drawing/2014/main" id="{43DFEB91-3BE2-4838-8FCE-FB0D5DD9D8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1" name="Text 24">
          <a:extLst>
            <a:ext uri="{FF2B5EF4-FFF2-40B4-BE49-F238E27FC236}">
              <a16:creationId xmlns:a16="http://schemas.microsoft.com/office/drawing/2014/main" id="{C31FA2F1-625F-4077-8544-58E7B82D44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2" name="Text 25">
          <a:extLst>
            <a:ext uri="{FF2B5EF4-FFF2-40B4-BE49-F238E27FC236}">
              <a16:creationId xmlns:a16="http://schemas.microsoft.com/office/drawing/2014/main" id="{D9F74959-D1F4-41F5-B64F-739AA09A95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3" name="Text 26">
          <a:extLst>
            <a:ext uri="{FF2B5EF4-FFF2-40B4-BE49-F238E27FC236}">
              <a16:creationId xmlns:a16="http://schemas.microsoft.com/office/drawing/2014/main" id="{EB9165A6-F628-4A0C-94C1-2ADDAFE42E2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4" name="Text 27">
          <a:extLst>
            <a:ext uri="{FF2B5EF4-FFF2-40B4-BE49-F238E27FC236}">
              <a16:creationId xmlns:a16="http://schemas.microsoft.com/office/drawing/2014/main" id="{2FEBF9D2-7A9C-4CA1-86D6-7A07A96FF4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5" name="Text 28">
          <a:extLst>
            <a:ext uri="{FF2B5EF4-FFF2-40B4-BE49-F238E27FC236}">
              <a16:creationId xmlns:a16="http://schemas.microsoft.com/office/drawing/2014/main" id="{613978A1-4273-4252-9453-6AE091EBD5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6" name="Text 29">
          <a:extLst>
            <a:ext uri="{FF2B5EF4-FFF2-40B4-BE49-F238E27FC236}">
              <a16:creationId xmlns:a16="http://schemas.microsoft.com/office/drawing/2014/main" id="{46333E24-9F00-4287-9259-FBC516B29B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7" name="Text 30">
          <a:extLst>
            <a:ext uri="{FF2B5EF4-FFF2-40B4-BE49-F238E27FC236}">
              <a16:creationId xmlns:a16="http://schemas.microsoft.com/office/drawing/2014/main" id="{81C166AA-BB87-44B9-862F-0ADF02FCB2E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8" name="Text 31">
          <a:extLst>
            <a:ext uri="{FF2B5EF4-FFF2-40B4-BE49-F238E27FC236}">
              <a16:creationId xmlns:a16="http://schemas.microsoft.com/office/drawing/2014/main" id="{DFCC367D-673E-4CEC-9A52-874606F618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49" name="Text 32">
          <a:extLst>
            <a:ext uri="{FF2B5EF4-FFF2-40B4-BE49-F238E27FC236}">
              <a16:creationId xmlns:a16="http://schemas.microsoft.com/office/drawing/2014/main" id="{7BC9A6C7-8D19-4961-B1A2-3CB5C72689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0" name="Text 33">
          <a:extLst>
            <a:ext uri="{FF2B5EF4-FFF2-40B4-BE49-F238E27FC236}">
              <a16:creationId xmlns:a16="http://schemas.microsoft.com/office/drawing/2014/main" id="{37A2F552-6C5C-4E56-942F-C382BA1600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1" name="Text 34">
          <a:extLst>
            <a:ext uri="{FF2B5EF4-FFF2-40B4-BE49-F238E27FC236}">
              <a16:creationId xmlns:a16="http://schemas.microsoft.com/office/drawing/2014/main" id="{0BF77C89-DF49-48B5-AACF-8BBCBC8809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2" name="Text 35">
          <a:extLst>
            <a:ext uri="{FF2B5EF4-FFF2-40B4-BE49-F238E27FC236}">
              <a16:creationId xmlns:a16="http://schemas.microsoft.com/office/drawing/2014/main" id="{8247FDEC-D354-44A3-B6CA-E0B8F55C70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3" name="Text 36">
          <a:extLst>
            <a:ext uri="{FF2B5EF4-FFF2-40B4-BE49-F238E27FC236}">
              <a16:creationId xmlns:a16="http://schemas.microsoft.com/office/drawing/2014/main" id="{E722BE24-A56C-440B-9753-9228ACB8E0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4" name="Text 37">
          <a:extLst>
            <a:ext uri="{FF2B5EF4-FFF2-40B4-BE49-F238E27FC236}">
              <a16:creationId xmlns:a16="http://schemas.microsoft.com/office/drawing/2014/main" id="{B8660543-87CB-4DB3-95B2-563D96EF69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5" name="Text 38">
          <a:extLst>
            <a:ext uri="{FF2B5EF4-FFF2-40B4-BE49-F238E27FC236}">
              <a16:creationId xmlns:a16="http://schemas.microsoft.com/office/drawing/2014/main" id="{A02DA26B-B856-4215-8E7F-A756D174E0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6" name="Text 39">
          <a:extLst>
            <a:ext uri="{FF2B5EF4-FFF2-40B4-BE49-F238E27FC236}">
              <a16:creationId xmlns:a16="http://schemas.microsoft.com/office/drawing/2014/main" id="{3DE6E9BB-DA63-45CB-A70A-C7E6CA23F4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7" name="Text 40">
          <a:extLst>
            <a:ext uri="{FF2B5EF4-FFF2-40B4-BE49-F238E27FC236}">
              <a16:creationId xmlns:a16="http://schemas.microsoft.com/office/drawing/2014/main" id="{8150DBFB-C06F-4CBA-BBE1-27E8731D52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8" name="Text 41">
          <a:extLst>
            <a:ext uri="{FF2B5EF4-FFF2-40B4-BE49-F238E27FC236}">
              <a16:creationId xmlns:a16="http://schemas.microsoft.com/office/drawing/2014/main" id="{69FC8126-5B71-4C4E-9F46-18226C6483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59" name="Text 42">
          <a:extLst>
            <a:ext uri="{FF2B5EF4-FFF2-40B4-BE49-F238E27FC236}">
              <a16:creationId xmlns:a16="http://schemas.microsoft.com/office/drawing/2014/main" id="{86ADBFB1-C25C-4CA4-9DD7-7E1E61BD4E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0" name="Text 1">
          <a:extLst>
            <a:ext uri="{FF2B5EF4-FFF2-40B4-BE49-F238E27FC236}">
              <a16:creationId xmlns:a16="http://schemas.microsoft.com/office/drawing/2014/main" id="{530558D5-6270-4BEA-A3C3-BD961139BE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1" name="Text 2">
          <a:extLst>
            <a:ext uri="{FF2B5EF4-FFF2-40B4-BE49-F238E27FC236}">
              <a16:creationId xmlns:a16="http://schemas.microsoft.com/office/drawing/2014/main" id="{1859804E-FE55-4509-92FE-DA10DBBDF2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2" name="Text 3">
          <a:extLst>
            <a:ext uri="{FF2B5EF4-FFF2-40B4-BE49-F238E27FC236}">
              <a16:creationId xmlns:a16="http://schemas.microsoft.com/office/drawing/2014/main" id="{A98B45A2-682B-4371-AB81-A079737461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3" name="Text 4">
          <a:extLst>
            <a:ext uri="{FF2B5EF4-FFF2-40B4-BE49-F238E27FC236}">
              <a16:creationId xmlns:a16="http://schemas.microsoft.com/office/drawing/2014/main" id="{E767660A-D74A-4685-89A5-A36863F31C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4" name="Text 5">
          <a:extLst>
            <a:ext uri="{FF2B5EF4-FFF2-40B4-BE49-F238E27FC236}">
              <a16:creationId xmlns:a16="http://schemas.microsoft.com/office/drawing/2014/main" id="{6F01D884-493D-4851-A07C-ADF105FBD55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5" name="Text 6">
          <a:extLst>
            <a:ext uri="{FF2B5EF4-FFF2-40B4-BE49-F238E27FC236}">
              <a16:creationId xmlns:a16="http://schemas.microsoft.com/office/drawing/2014/main" id="{9B42DE5B-2B9A-41BC-B917-109AB44344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6" name="Text 7">
          <a:extLst>
            <a:ext uri="{FF2B5EF4-FFF2-40B4-BE49-F238E27FC236}">
              <a16:creationId xmlns:a16="http://schemas.microsoft.com/office/drawing/2014/main" id="{4F4A0208-801C-49BB-B090-29138ABB9E0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7" name="Text 8">
          <a:extLst>
            <a:ext uri="{FF2B5EF4-FFF2-40B4-BE49-F238E27FC236}">
              <a16:creationId xmlns:a16="http://schemas.microsoft.com/office/drawing/2014/main" id="{D9CC0062-600A-42DC-9E67-6B6431FEB27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8" name="Text 9">
          <a:extLst>
            <a:ext uri="{FF2B5EF4-FFF2-40B4-BE49-F238E27FC236}">
              <a16:creationId xmlns:a16="http://schemas.microsoft.com/office/drawing/2014/main" id="{4BC42B34-CE39-4ECE-B9D9-150483CCD7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69" name="Text 10">
          <a:extLst>
            <a:ext uri="{FF2B5EF4-FFF2-40B4-BE49-F238E27FC236}">
              <a16:creationId xmlns:a16="http://schemas.microsoft.com/office/drawing/2014/main" id="{520638A8-E7A2-4224-ABDD-DC5D02693B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0" name="Text 11">
          <a:extLst>
            <a:ext uri="{FF2B5EF4-FFF2-40B4-BE49-F238E27FC236}">
              <a16:creationId xmlns:a16="http://schemas.microsoft.com/office/drawing/2014/main" id="{EBA338FC-CB66-4C75-93A9-11D1046DE7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1" name="Text 12">
          <a:extLst>
            <a:ext uri="{FF2B5EF4-FFF2-40B4-BE49-F238E27FC236}">
              <a16:creationId xmlns:a16="http://schemas.microsoft.com/office/drawing/2014/main" id="{30C6948B-D6E3-43F3-AC1B-08F29510195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2" name="Text 13">
          <a:extLst>
            <a:ext uri="{FF2B5EF4-FFF2-40B4-BE49-F238E27FC236}">
              <a16:creationId xmlns:a16="http://schemas.microsoft.com/office/drawing/2014/main" id="{318F7FD1-3625-47FC-BD55-D0FB3F7E23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3" name="Text 14">
          <a:extLst>
            <a:ext uri="{FF2B5EF4-FFF2-40B4-BE49-F238E27FC236}">
              <a16:creationId xmlns:a16="http://schemas.microsoft.com/office/drawing/2014/main" id="{C0548A9B-35DA-4F86-A383-1D98C89E5E3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4" name="Text 15">
          <a:extLst>
            <a:ext uri="{FF2B5EF4-FFF2-40B4-BE49-F238E27FC236}">
              <a16:creationId xmlns:a16="http://schemas.microsoft.com/office/drawing/2014/main" id="{93CDCA5F-6554-4018-9048-E070A6A3B8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5" name="Text 16">
          <a:extLst>
            <a:ext uri="{FF2B5EF4-FFF2-40B4-BE49-F238E27FC236}">
              <a16:creationId xmlns:a16="http://schemas.microsoft.com/office/drawing/2014/main" id="{41F5785D-B567-4FE9-AB98-900E4CC814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6" name="Text 17">
          <a:extLst>
            <a:ext uri="{FF2B5EF4-FFF2-40B4-BE49-F238E27FC236}">
              <a16:creationId xmlns:a16="http://schemas.microsoft.com/office/drawing/2014/main" id="{77EB061F-E894-4E0C-BDD8-334539F94D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7" name="Text 18">
          <a:extLst>
            <a:ext uri="{FF2B5EF4-FFF2-40B4-BE49-F238E27FC236}">
              <a16:creationId xmlns:a16="http://schemas.microsoft.com/office/drawing/2014/main" id="{C2D555D3-55EE-4F87-B0FC-F105C28D1C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8" name="Text 19">
          <a:extLst>
            <a:ext uri="{FF2B5EF4-FFF2-40B4-BE49-F238E27FC236}">
              <a16:creationId xmlns:a16="http://schemas.microsoft.com/office/drawing/2014/main" id="{878A2E34-1004-4F18-BEE9-47DF366E8D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79" name="Text 20">
          <a:extLst>
            <a:ext uri="{FF2B5EF4-FFF2-40B4-BE49-F238E27FC236}">
              <a16:creationId xmlns:a16="http://schemas.microsoft.com/office/drawing/2014/main" id="{CF9CAE04-A42D-4C91-817F-7594013EF5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0" name="Text 21">
          <a:extLst>
            <a:ext uri="{FF2B5EF4-FFF2-40B4-BE49-F238E27FC236}">
              <a16:creationId xmlns:a16="http://schemas.microsoft.com/office/drawing/2014/main" id="{B4916E58-71D3-4F02-AA24-8E5168C478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1" name="Text 22">
          <a:extLst>
            <a:ext uri="{FF2B5EF4-FFF2-40B4-BE49-F238E27FC236}">
              <a16:creationId xmlns:a16="http://schemas.microsoft.com/office/drawing/2014/main" id="{7406B3B9-7C6A-4D7B-8A6C-1E6269ECF82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2" name="Text 23">
          <a:extLst>
            <a:ext uri="{FF2B5EF4-FFF2-40B4-BE49-F238E27FC236}">
              <a16:creationId xmlns:a16="http://schemas.microsoft.com/office/drawing/2014/main" id="{31F94918-C06E-43DA-859D-B2543E780F2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3" name="Text 24">
          <a:extLst>
            <a:ext uri="{FF2B5EF4-FFF2-40B4-BE49-F238E27FC236}">
              <a16:creationId xmlns:a16="http://schemas.microsoft.com/office/drawing/2014/main" id="{14A9E880-38C2-4D66-95CF-DE6FDDE82C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4" name="Text 25">
          <a:extLst>
            <a:ext uri="{FF2B5EF4-FFF2-40B4-BE49-F238E27FC236}">
              <a16:creationId xmlns:a16="http://schemas.microsoft.com/office/drawing/2014/main" id="{8E760FEA-44DB-41FD-97C4-4C33A731287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5" name="Text 26">
          <a:extLst>
            <a:ext uri="{FF2B5EF4-FFF2-40B4-BE49-F238E27FC236}">
              <a16:creationId xmlns:a16="http://schemas.microsoft.com/office/drawing/2014/main" id="{623F1ED6-494B-44E4-9E75-28591D39FB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6" name="Text 27">
          <a:extLst>
            <a:ext uri="{FF2B5EF4-FFF2-40B4-BE49-F238E27FC236}">
              <a16:creationId xmlns:a16="http://schemas.microsoft.com/office/drawing/2014/main" id="{F4AB6CE6-FA6F-421F-8F0C-EF23548850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7" name="Text 28">
          <a:extLst>
            <a:ext uri="{FF2B5EF4-FFF2-40B4-BE49-F238E27FC236}">
              <a16:creationId xmlns:a16="http://schemas.microsoft.com/office/drawing/2014/main" id="{957F66E8-B85F-45D9-948F-731F20002D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8" name="Text 29">
          <a:extLst>
            <a:ext uri="{FF2B5EF4-FFF2-40B4-BE49-F238E27FC236}">
              <a16:creationId xmlns:a16="http://schemas.microsoft.com/office/drawing/2014/main" id="{D10841CD-0CE1-421D-B5B3-DEFB3BE111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89" name="Text 30">
          <a:extLst>
            <a:ext uri="{FF2B5EF4-FFF2-40B4-BE49-F238E27FC236}">
              <a16:creationId xmlns:a16="http://schemas.microsoft.com/office/drawing/2014/main" id="{AA16761A-2B0A-4F09-A82C-398C759032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0" name="Text 31">
          <a:extLst>
            <a:ext uri="{FF2B5EF4-FFF2-40B4-BE49-F238E27FC236}">
              <a16:creationId xmlns:a16="http://schemas.microsoft.com/office/drawing/2014/main" id="{F0787E6E-E36A-4971-98EE-8115D007B3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1" name="Text 32">
          <a:extLst>
            <a:ext uri="{FF2B5EF4-FFF2-40B4-BE49-F238E27FC236}">
              <a16:creationId xmlns:a16="http://schemas.microsoft.com/office/drawing/2014/main" id="{4C5065C7-A704-46F2-BC0C-0F1A1CCE43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2" name="Text 33">
          <a:extLst>
            <a:ext uri="{FF2B5EF4-FFF2-40B4-BE49-F238E27FC236}">
              <a16:creationId xmlns:a16="http://schemas.microsoft.com/office/drawing/2014/main" id="{189EDE38-788A-4C82-8A7E-D0FBE8640C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3" name="Text 34">
          <a:extLst>
            <a:ext uri="{FF2B5EF4-FFF2-40B4-BE49-F238E27FC236}">
              <a16:creationId xmlns:a16="http://schemas.microsoft.com/office/drawing/2014/main" id="{7E6E81FE-D8B3-47DD-B4B4-C1851FFA03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4" name="Text 35">
          <a:extLst>
            <a:ext uri="{FF2B5EF4-FFF2-40B4-BE49-F238E27FC236}">
              <a16:creationId xmlns:a16="http://schemas.microsoft.com/office/drawing/2014/main" id="{356343BF-FFB1-44F3-8C9D-CF87CC469B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5" name="Text 36">
          <a:extLst>
            <a:ext uri="{FF2B5EF4-FFF2-40B4-BE49-F238E27FC236}">
              <a16:creationId xmlns:a16="http://schemas.microsoft.com/office/drawing/2014/main" id="{5EA7BF0B-CAEE-45DD-871C-A48189FBF6E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6" name="Text 37">
          <a:extLst>
            <a:ext uri="{FF2B5EF4-FFF2-40B4-BE49-F238E27FC236}">
              <a16:creationId xmlns:a16="http://schemas.microsoft.com/office/drawing/2014/main" id="{3B8CDF80-4CA8-483B-9C8A-7186FBA3CF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7" name="Text 38">
          <a:extLst>
            <a:ext uri="{FF2B5EF4-FFF2-40B4-BE49-F238E27FC236}">
              <a16:creationId xmlns:a16="http://schemas.microsoft.com/office/drawing/2014/main" id="{9B91CB60-8CD1-44AC-8424-7F4ACF2F439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8" name="Text 39">
          <a:extLst>
            <a:ext uri="{FF2B5EF4-FFF2-40B4-BE49-F238E27FC236}">
              <a16:creationId xmlns:a16="http://schemas.microsoft.com/office/drawing/2014/main" id="{821EE69E-7DBC-474C-8DF4-6CF557393B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899" name="Text 40">
          <a:extLst>
            <a:ext uri="{FF2B5EF4-FFF2-40B4-BE49-F238E27FC236}">
              <a16:creationId xmlns:a16="http://schemas.microsoft.com/office/drawing/2014/main" id="{9E90C8AD-EB81-43A0-B643-CD386B2B8F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0" name="Text 41">
          <a:extLst>
            <a:ext uri="{FF2B5EF4-FFF2-40B4-BE49-F238E27FC236}">
              <a16:creationId xmlns:a16="http://schemas.microsoft.com/office/drawing/2014/main" id="{FAE26CEA-63C2-495D-8BC5-1E820466F2D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1" name="Text 42">
          <a:extLst>
            <a:ext uri="{FF2B5EF4-FFF2-40B4-BE49-F238E27FC236}">
              <a16:creationId xmlns:a16="http://schemas.microsoft.com/office/drawing/2014/main" id="{D75E8E12-9390-411E-A621-848D160AFC5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2" name="Text 1">
          <a:extLst>
            <a:ext uri="{FF2B5EF4-FFF2-40B4-BE49-F238E27FC236}">
              <a16:creationId xmlns:a16="http://schemas.microsoft.com/office/drawing/2014/main" id="{2293A7CD-3708-4155-BCF4-E399881143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3" name="Text 2">
          <a:extLst>
            <a:ext uri="{FF2B5EF4-FFF2-40B4-BE49-F238E27FC236}">
              <a16:creationId xmlns:a16="http://schemas.microsoft.com/office/drawing/2014/main" id="{EE32E7D0-C2FB-4E9F-B54D-7F6F033785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4" name="Text 3">
          <a:extLst>
            <a:ext uri="{FF2B5EF4-FFF2-40B4-BE49-F238E27FC236}">
              <a16:creationId xmlns:a16="http://schemas.microsoft.com/office/drawing/2014/main" id="{06966324-56B7-499A-92DE-67E5F5386E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5" name="Text 4">
          <a:extLst>
            <a:ext uri="{FF2B5EF4-FFF2-40B4-BE49-F238E27FC236}">
              <a16:creationId xmlns:a16="http://schemas.microsoft.com/office/drawing/2014/main" id="{3DF94A95-780A-4640-9597-DB43169855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6" name="Text 5">
          <a:extLst>
            <a:ext uri="{FF2B5EF4-FFF2-40B4-BE49-F238E27FC236}">
              <a16:creationId xmlns:a16="http://schemas.microsoft.com/office/drawing/2014/main" id="{3765BEBA-EB31-4118-A3FC-2734177DD9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7" name="Text 6">
          <a:extLst>
            <a:ext uri="{FF2B5EF4-FFF2-40B4-BE49-F238E27FC236}">
              <a16:creationId xmlns:a16="http://schemas.microsoft.com/office/drawing/2014/main" id="{47AD8C5E-227A-474F-A7D1-1F7AB3C85CF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8" name="Text 7">
          <a:extLst>
            <a:ext uri="{FF2B5EF4-FFF2-40B4-BE49-F238E27FC236}">
              <a16:creationId xmlns:a16="http://schemas.microsoft.com/office/drawing/2014/main" id="{8EE4C1E4-CBE9-435F-8AA9-A86435C45F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09" name="Text 8">
          <a:extLst>
            <a:ext uri="{FF2B5EF4-FFF2-40B4-BE49-F238E27FC236}">
              <a16:creationId xmlns:a16="http://schemas.microsoft.com/office/drawing/2014/main" id="{0510CF08-C4F8-4727-971B-F35D0C3FD1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0" name="Text 9">
          <a:extLst>
            <a:ext uri="{FF2B5EF4-FFF2-40B4-BE49-F238E27FC236}">
              <a16:creationId xmlns:a16="http://schemas.microsoft.com/office/drawing/2014/main" id="{E40430B2-4709-4483-A5C1-0B74BC7B19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1" name="Text 10">
          <a:extLst>
            <a:ext uri="{FF2B5EF4-FFF2-40B4-BE49-F238E27FC236}">
              <a16:creationId xmlns:a16="http://schemas.microsoft.com/office/drawing/2014/main" id="{BFE99807-A899-47F6-AF72-AEF7E1F7F1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2" name="Text 11">
          <a:extLst>
            <a:ext uri="{FF2B5EF4-FFF2-40B4-BE49-F238E27FC236}">
              <a16:creationId xmlns:a16="http://schemas.microsoft.com/office/drawing/2014/main" id="{EA1871AB-3C65-43D6-A5CB-47F437A3FFE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3" name="Text 12">
          <a:extLst>
            <a:ext uri="{FF2B5EF4-FFF2-40B4-BE49-F238E27FC236}">
              <a16:creationId xmlns:a16="http://schemas.microsoft.com/office/drawing/2014/main" id="{12B551E0-7384-4AA8-ACF5-5177FCBB2C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4" name="Text 13">
          <a:extLst>
            <a:ext uri="{FF2B5EF4-FFF2-40B4-BE49-F238E27FC236}">
              <a16:creationId xmlns:a16="http://schemas.microsoft.com/office/drawing/2014/main" id="{9974B75C-FAC8-4C93-8CF0-6C50D4F931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5" name="Text 14">
          <a:extLst>
            <a:ext uri="{FF2B5EF4-FFF2-40B4-BE49-F238E27FC236}">
              <a16:creationId xmlns:a16="http://schemas.microsoft.com/office/drawing/2014/main" id="{2EA4F43F-5B1C-4704-BC7E-BDD0BF679B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6" name="Text 15">
          <a:extLst>
            <a:ext uri="{FF2B5EF4-FFF2-40B4-BE49-F238E27FC236}">
              <a16:creationId xmlns:a16="http://schemas.microsoft.com/office/drawing/2014/main" id="{A4906673-1A55-458E-BFA3-A2C993465F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7" name="Text 16">
          <a:extLst>
            <a:ext uri="{FF2B5EF4-FFF2-40B4-BE49-F238E27FC236}">
              <a16:creationId xmlns:a16="http://schemas.microsoft.com/office/drawing/2014/main" id="{346D2FBD-003C-4DCE-93D9-3B1887D201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8" name="Text 17">
          <a:extLst>
            <a:ext uri="{FF2B5EF4-FFF2-40B4-BE49-F238E27FC236}">
              <a16:creationId xmlns:a16="http://schemas.microsoft.com/office/drawing/2014/main" id="{73DF37F5-2DEC-42AF-A166-1AC328383B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19" name="Text 18">
          <a:extLst>
            <a:ext uri="{FF2B5EF4-FFF2-40B4-BE49-F238E27FC236}">
              <a16:creationId xmlns:a16="http://schemas.microsoft.com/office/drawing/2014/main" id="{41585F0B-0022-4927-A036-4D8ADF6598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0" name="Text 19">
          <a:extLst>
            <a:ext uri="{FF2B5EF4-FFF2-40B4-BE49-F238E27FC236}">
              <a16:creationId xmlns:a16="http://schemas.microsoft.com/office/drawing/2014/main" id="{EC484565-7C0E-4738-9D1C-C0B2506C65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1" name="Text 20">
          <a:extLst>
            <a:ext uri="{FF2B5EF4-FFF2-40B4-BE49-F238E27FC236}">
              <a16:creationId xmlns:a16="http://schemas.microsoft.com/office/drawing/2014/main" id="{F07F40E2-6FC2-4C77-B15E-81E531389E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2" name="Text 21">
          <a:extLst>
            <a:ext uri="{FF2B5EF4-FFF2-40B4-BE49-F238E27FC236}">
              <a16:creationId xmlns:a16="http://schemas.microsoft.com/office/drawing/2014/main" id="{0B65CB50-30A9-42CD-B291-F484EF301F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3" name="Text 22">
          <a:extLst>
            <a:ext uri="{FF2B5EF4-FFF2-40B4-BE49-F238E27FC236}">
              <a16:creationId xmlns:a16="http://schemas.microsoft.com/office/drawing/2014/main" id="{8C92313E-ABF4-4DC0-A18A-09C31AD0DC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4" name="Text 23">
          <a:extLst>
            <a:ext uri="{FF2B5EF4-FFF2-40B4-BE49-F238E27FC236}">
              <a16:creationId xmlns:a16="http://schemas.microsoft.com/office/drawing/2014/main" id="{FA233202-59E0-4BDD-853A-7D54E10C45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5" name="Text 24">
          <a:extLst>
            <a:ext uri="{FF2B5EF4-FFF2-40B4-BE49-F238E27FC236}">
              <a16:creationId xmlns:a16="http://schemas.microsoft.com/office/drawing/2014/main" id="{03AC75C8-59C2-4E9A-8B48-23466ED5112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6" name="Text 25">
          <a:extLst>
            <a:ext uri="{FF2B5EF4-FFF2-40B4-BE49-F238E27FC236}">
              <a16:creationId xmlns:a16="http://schemas.microsoft.com/office/drawing/2014/main" id="{ACC78D84-B4C5-467B-A3E3-1F74DA388D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7" name="Text 26">
          <a:extLst>
            <a:ext uri="{FF2B5EF4-FFF2-40B4-BE49-F238E27FC236}">
              <a16:creationId xmlns:a16="http://schemas.microsoft.com/office/drawing/2014/main" id="{12ABF59F-AD71-4114-833C-AA2956A3B0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8" name="Text 27">
          <a:extLst>
            <a:ext uri="{FF2B5EF4-FFF2-40B4-BE49-F238E27FC236}">
              <a16:creationId xmlns:a16="http://schemas.microsoft.com/office/drawing/2014/main" id="{F94A95AD-7E03-4E10-9C58-11D3F4F404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29" name="Text 28">
          <a:extLst>
            <a:ext uri="{FF2B5EF4-FFF2-40B4-BE49-F238E27FC236}">
              <a16:creationId xmlns:a16="http://schemas.microsoft.com/office/drawing/2014/main" id="{C7AF1F51-07FF-4F63-AEAD-954B4DA590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0" name="Text 29">
          <a:extLst>
            <a:ext uri="{FF2B5EF4-FFF2-40B4-BE49-F238E27FC236}">
              <a16:creationId xmlns:a16="http://schemas.microsoft.com/office/drawing/2014/main" id="{21E24A9F-C716-40B6-A3AE-4B214F5535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1" name="Text 30">
          <a:extLst>
            <a:ext uri="{FF2B5EF4-FFF2-40B4-BE49-F238E27FC236}">
              <a16:creationId xmlns:a16="http://schemas.microsoft.com/office/drawing/2014/main" id="{A19EFFC5-F137-4B00-9537-2BDFB961D0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2" name="Text 31">
          <a:extLst>
            <a:ext uri="{FF2B5EF4-FFF2-40B4-BE49-F238E27FC236}">
              <a16:creationId xmlns:a16="http://schemas.microsoft.com/office/drawing/2014/main" id="{9267A51F-57EB-420D-8338-676D8C9D06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3" name="Text 32">
          <a:extLst>
            <a:ext uri="{FF2B5EF4-FFF2-40B4-BE49-F238E27FC236}">
              <a16:creationId xmlns:a16="http://schemas.microsoft.com/office/drawing/2014/main" id="{543EA970-DF6B-462F-A82A-A9AB976D06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4" name="Text 33">
          <a:extLst>
            <a:ext uri="{FF2B5EF4-FFF2-40B4-BE49-F238E27FC236}">
              <a16:creationId xmlns:a16="http://schemas.microsoft.com/office/drawing/2014/main" id="{7EC4E4BE-AB4B-424C-BAD3-E5354B49ECD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5" name="Text 34">
          <a:extLst>
            <a:ext uri="{FF2B5EF4-FFF2-40B4-BE49-F238E27FC236}">
              <a16:creationId xmlns:a16="http://schemas.microsoft.com/office/drawing/2014/main" id="{EA090B7C-90ED-411E-A59E-E107EB6EE0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6" name="Text 35">
          <a:extLst>
            <a:ext uri="{FF2B5EF4-FFF2-40B4-BE49-F238E27FC236}">
              <a16:creationId xmlns:a16="http://schemas.microsoft.com/office/drawing/2014/main" id="{FB58D72D-9E02-45BC-82AA-28E07EEA6D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7" name="Text 36">
          <a:extLst>
            <a:ext uri="{FF2B5EF4-FFF2-40B4-BE49-F238E27FC236}">
              <a16:creationId xmlns:a16="http://schemas.microsoft.com/office/drawing/2014/main" id="{F09EC250-61DE-4E06-802E-16FE070EE5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8" name="Text 37">
          <a:extLst>
            <a:ext uri="{FF2B5EF4-FFF2-40B4-BE49-F238E27FC236}">
              <a16:creationId xmlns:a16="http://schemas.microsoft.com/office/drawing/2014/main" id="{EC5DE8CC-08F9-414E-9241-99E040A28AB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39" name="Text 38">
          <a:extLst>
            <a:ext uri="{FF2B5EF4-FFF2-40B4-BE49-F238E27FC236}">
              <a16:creationId xmlns:a16="http://schemas.microsoft.com/office/drawing/2014/main" id="{807C43A6-C83D-414E-B46D-37FACE75EE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0" name="Text 39">
          <a:extLst>
            <a:ext uri="{FF2B5EF4-FFF2-40B4-BE49-F238E27FC236}">
              <a16:creationId xmlns:a16="http://schemas.microsoft.com/office/drawing/2014/main" id="{986581EF-5FAB-47B0-B7EF-05B09542CB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1" name="Text 40">
          <a:extLst>
            <a:ext uri="{FF2B5EF4-FFF2-40B4-BE49-F238E27FC236}">
              <a16:creationId xmlns:a16="http://schemas.microsoft.com/office/drawing/2014/main" id="{B1DD6C8D-CFDC-4FD5-BA97-5ECBC49C4B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2" name="Text 41">
          <a:extLst>
            <a:ext uri="{FF2B5EF4-FFF2-40B4-BE49-F238E27FC236}">
              <a16:creationId xmlns:a16="http://schemas.microsoft.com/office/drawing/2014/main" id="{CDB4F083-4370-498C-8ED9-655A329AA1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3" name="Text 42">
          <a:extLst>
            <a:ext uri="{FF2B5EF4-FFF2-40B4-BE49-F238E27FC236}">
              <a16:creationId xmlns:a16="http://schemas.microsoft.com/office/drawing/2014/main" id="{47101A27-6B76-4965-8886-AC314AA55E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4" name="Text 1">
          <a:extLst>
            <a:ext uri="{FF2B5EF4-FFF2-40B4-BE49-F238E27FC236}">
              <a16:creationId xmlns:a16="http://schemas.microsoft.com/office/drawing/2014/main" id="{28E1E4C3-EA1D-401C-820D-F560886098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5" name="Text 2">
          <a:extLst>
            <a:ext uri="{FF2B5EF4-FFF2-40B4-BE49-F238E27FC236}">
              <a16:creationId xmlns:a16="http://schemas.microsoft.com/office/drawing/2014/main" id="{B3309D24-8D2D-4758-B3B1-6B3C3F9B227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6" name="Text 3">
          <a:extLst>
            <a:ext uri="{FF2B5EF4-FFF2-40B4-BE49-F238E27FC236}">
              <a16:creationId xmlns:a16="http://schemas.microsoft.com/office/drawing/2014/main" id="{CDDB5B19-E835-479C-A80D-1E336BCE31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7" name="Text 4">
          <a:extLst>
            <a:ext uri="{FF2B5EF4-FFF2-40B4-BE49-F238E27FC236}">
              <a16:creationId xmlns:a16="http://schemas.microsoft.com/office/drawing/2014/main" id="{0B7AF2F1-3B13-4D28-9F96-0201BB3F02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8" name="Text 5">
          <a:extLst>
            <a:ext uri="{FF2B5EF4-FFF2-40B4-BE49-F238E27FC236}">
              <a16:creationId xmlns:a16="http://schemas.microsoft.com/office/drawing/2014/main" id="{E57B5511-DDF5-4EF2-B771-A910AC5F970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49" name="Text 6">
          <a:extLst>
            <a:ext uri="{FF2B5EF4-FFF2-40B4-BE49-F238E27FC236}">
              <a16:creationId xmlns:a16="http://schemas.microsoft.com/office/drawing/2014/main" id="{6535C772-7570-4F43-879B-9FA56C153D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0" name="Text 7">
          <a:extLst>
            <a:ext uri="{FF2B5EF4-FFF2-40B4-BE49-F238E27FC236}">
              <a16:creationId xmlns:a16="http://schemas.microsoft.com/office/drawing/2014/main" id="{9BABC823-9582-40A9-BF44-CCB01BF58A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1" name="Text 8">
          <a:extLst>
            <a:ext uri="{FF2B5EF4-FFF2-40B4-BE49-F238E27FC236}">
              <a16:creationId xmlns:a16="http://schemas.microsoft.com/office/drawing/2014/main" id="{FCB47E10-882F-4383-802C-521950C1DA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2" name="Text 9">
          <a:extLst>
            <a:ext uri="{FF2B5EF4-FFF2-40B4-BE49-F238E27FC236}">
              <a16:creationId xmlns:a16="http://schemas.microsoft.com/office/drawing/2014/main" id="{68933C92-F3C6-4A2A-9E91-DC34726213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3" name="Text 10">
          <a:extLst>
            <a:ext uri="{FF2B5EF4-FFF2-40B4-BE49-F238E27FC236}">
              <a16:creationId xmlns:a16="http://schemas.microsoft.com/office/drawing/2014/main" id="{6642AE2C-2C9B-4A9C-A25C-D0DCA83BF1C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4" name="Text 11">
          <a:extLst>
            <a:ext uri="{FF2B5EF4-FFF2-40B4-BE49-F238E27FC236}">
              <a16:creationId xmlns:a16="http://schemas.microsoft.com/office/drawing/2014/main" id="{82DD60B9-14DF-4B9B-A696-AA7FEB0878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5" name="Text 12">
          <a:extLst>
            <a:ext uri="{FF2B5EF4-FFF2-40B4-BE49-F238E27FC236}">
              <a16:creationId xmlns:a16="http://schemas.microsoft.com/office/drawing/2014/main" id="{5B8D454E-8A1E-498B-B8DC-C5EF5B3D1C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6" name="Text 13">
          <a:extLst>
            <a:ext uri="{FF2B5EF4-FFF2-40B4-BE49-F238E27FC236}">
              <a16:creationId xmlns:a16="http://schemas.microsoft.com/office/drawing/2014/main" id="{5C0589F3-3756-444C-8E84-57A04043F57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7" name="Text 14">
          <a:extLst>
            <a:ext uri="{FF2B5EF4-FFF2-40B4-BE49-F238E27FC236}">
              <a16:creationId xmlns:a16="http://schemas.microsoft.com/office/drawing/2014/main" id="{E0691020-9367-47C1-8446-3ACC0716C2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8" name="Text 15">
          <a:extLst>
            <a:ext uri="{FF2B5EF4-FFF2-40B4-BE49-F238E27FC236}">
              <a16:creationId xmlns:a16="http://schemas.microsoft.com/office/drawing/2014/main" id="{5C348E43-AB3F-4726-B919-F2D4FE499D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59" name="Text 16">
          <a:extLst>
            <a:ext uri="{FF2B5EF4-FFF2-40B4-BE49-F238E27FC236}">
              <a16:creationId xmlns:a16="http://schemas.microsoft.com/office/drawing/2014/main" id="{90910918-FA45-4EB6-B3A1-364DE96938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0" name="Text 17">
          <a:extLst>
            <a:ext uri="{FF2B5EF4-FFF2-40B4-BE49-F238E27FC236}">
              <a16:creationId xmlns:a16="http://schemas.microsoft.com/office/drawing/2014/main" id="{FE25C281-E780-45FA-8E2B-F7CD9D3089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1" name="Text 18">
          <a:extLst>
            <a:ext uri="{FF2B5EF4-FFF2-40B4-BE49-F238E27FC236}">
              <a16:creationId xmlns:a16="http://schemas.microsoft.com/office/drawing/2014/main" id="{F4EB5F3A-8BEA-4D9C-9101-D1C5807B1B9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2" name="Text 19">
          <a:extLst>
            <a:ext uri="{FF2B5EF4-FFF2-40B4-BE49-F238E27FC236}">
              <a16:creationId xmlns:a16="http://schemas.microsoft.com/office/drawing/2014/main" id="{077516E9-4F5E-436E-BBB8-739CB6A4FC5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3" name="Text 20">
          <a:extLst>
            <a:ext uri="{FF2B5EF4-FFF2-40B4-BE49-F238E27FC236}">
              <a16:creationId xmlns:a16="http://schemas.microsoft.com/office/drawing/2014/main" id="{35830E34-EFF3-4506-A315-7CFB4A594D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4" name="Text 21">
          <a:extLst>
            <a:ext uri="{FF2B5EF4-FFF2-40B4-BE49-F238E27FC236}">
              <a16:creationId xmlns:a16="http://schemas.microsoft.com/office/drawing/2014/main" id="{C555DA6C-BF27-4C93-ADAA-3C0FAA494D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5" name="Text 22">
          <a:extLst>
            <a:ext uri="{FF2B5EF4-FFF2-40B4-BE49-F238E27FC236}">
              <a16:creationId xmlns:a16="http://schemas.microsoft.com/office/drawing/2014/main" id="{BE90A013-5351-4582-ABDE-AC5CBDEA27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6" name="Text 23">
          <a:extLst>
            <a:ext uri="{FF2B5EF4-FFF2-40B4-BE49-F238E27FC236}">
              <a16:creationId xmlns:a16="http://schemas.microsoft.com/office/drawing/2014/main" id="{6EC52330-1F7D-4622-8ED7-0BA44D110B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7" name="Text 24">
          <a:extLst>
            <a:ext uri="{FF2B5EF4-FFF2-40B4-BE49-F238E27FC236}">
              <a16:creationId xmlns:a16="http://schemas.microsoft.com/office/drawing/2014/main" id="{536F9226-2416-4605-B9A3-AC015FBAD8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8" name="Text 25">
          <a:extLst>
            <a:ext uri="{FF2B5EF4-FFF2-40B4-BE49-F238E27FC236}">
              <a16:creationId xmlns:a16="http://schemas.microsoft.com/office/drawing/2014/main" id="{3B6DCD42-30DA-4D33-A0E3-1596433606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69" name="Text 26">
          <a:extLst>
            <a:ext uri="{FF2B5EF4-FFF2-40B4-BE49-F238E27FC236}">
              <a16:creationId xmlns:a16="http://schemas.microsoft.com/office/drawing/2014/main" id="{C5DCB6BD-79FE-40D1-8A20-39FDF94781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0" name="Text 27">
          <a:extLst>
            <a:ext uri="{FF2B5EF4-FFF2-40B4-BE49-F238E27FC236}">
              <a16:creationId xmlns:a16="http://schemas.microsoft.com/office/drawing/2014/main" id="{AFE4EB2D-313A-4CC2-9081-4205A1B9AF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1" name="Text 28">
          <a:extLst>
            <a:ext uri="{FF2B5EF4-FFF2-40B4-BE49-F238E27FC236}">
              <a16:creationId xmlns:a16="http://schemas.microsoft.com/office/drawing/2014/main" id="{55514347-174E-4BD7-9364-B401EF3795D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2" name="Text 29">
          <a:extLst>
            <a:ext uri="{FF2B5EF4-FFF2-40B4-BE49-F238E27FC236}">
              <a16:creationId xmlns:a16="http://schemas.microsoft.com/office/drawing/2014/main" id="{F1FC28EA-0058-4D4E-83AD-0BB9D404B8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3" name="Text 30">
          <a:extLst>
            <a:ext uri="{FF2B5EF4-FFF2-40B4-BE49-F238E27FC236}">
              <a16:creationId xmlns:a16="http://schemas.microsoft.com/office/drawing/2014/main" id="{9DCB6D95-EB5D-464F-A0E8-29542D7802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4" name="Text 31">
          <a:extLst>
            <a:ext uri="{FF2B5EF4-FFF2-40B4-BE49-F238E27FC236}">
              <a16:creationId xmlns:a16="http://schemas.microsoft.com/office/drawing/2014/main" id="{25EE1951-75E1-4B0A-88D7-4D2ECFE7A11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5" name="Text 32">
          <a:extLst>
            <a:ext uri="{FF2B5EF4-FFF2-40B4-BE49-F238E27FC236}">
              <a16:creationId xmlns:a16="http://schemas.microsoft.com/office/drawing/2014/main" id="{7ABD4EFE-C618-4F12-8717-5649ED0C15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6" name="Text 33">
          <a:extLst>
            <a:ext uri="{FF2B5EF4-FFF2-40B4-BE49-F238E27FC236}">
              <a16:creationId xmlns:a16="http://schemas.microsoft.com/office/drawing/2014/main" id="{3B52AF5A-28CE-4463-A87C-85C3FD165B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7" name="Text 34">
          <a:extLst>
            <a:ext uri="{FF2B5EF4-FFF2-40B4-BE49-F238E27FC236}">
              <a16:creationId xmlns:a16="http://schemas.microsoft.com/office/drawing/2014/main" id="{E7ECCD1D-C65F-45CE-82F7-737415F901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8" name="Text 35">
          <a:extLst>
            <a:ext uri="{FF2B5EF4-FFF2-40B4-BE49-F238E27FC236}">
              <a16:creationId xmlns:a16="http://schemas.microsoft.com/office/drawing/2014/main" id="{22F17D21-F941-49B8-8701-BC508BA2CC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79" name="Text 36">
          <a:extLst>
            <a:ext uri="{FF2B5EF4-FFF2-40B4-BE49-F238E27FC236}">
              <a16:creationId xmlns:a16="http://schemas.microsoft.com/office/drawing/2014/main" id="{EBD90804-356E-40B2-B586-F898ABC218B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0" name="Text 37">
          <a:extLst>
            <a:ext uri="{FF2B5EF4-FFF2-40B4-BE49-F238E27FC236}">
              <a16:creationId xmlns:a16="http://schemas.microsoft.com/office/drawing/2014/main" id="{E9804CF3-5419-41CB-88E3-5BBEFBDA7D4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1" name="Text 38">
          <a:extLst>
            <a:ext uri="{FF2B5EF4-FFF2-40B4-BE49-F238E27FC236}">
              <a16:creationId xmlns:a16="http://schemas.microsoft.com/office/drawing/2014/main" id="{93A041BE-17FB-45D2-B1EF-911962A030E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2" name="Text 39">
          <a:extLst>
            <a:ext uri="{FF2B5EF4-FFF2-40B4-BE49-F238E27FC236}">
              <a16:creationId xmlns:a16="http://schemas.microsoft.com/office/drawing/2014/main" id="{D5870B8C-2456-426C-AF24-6CDD9750B8F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3" name="Text 40">
          <a:extLst>
            <a:ext uri="{FF2B5EF4-FFF2-40B4-BE49-F238E27FC236}">
              <a16:creationId xmlns:a16="http://schemas.microsoft.com/office/drawing/2014/main" id="{6FD0A3FE-4C57-40BA-AD1A-CC82C2F865A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4" name="Text 41">
          <a:extLst>
            <a:ext uri="{FF2B5EF4-FFF2-40B4-BE49-F238E27FC236}">
              <a16:creationId xmlns:a16="http://schemas.microsoft.com/office/drawing/2014/main" id="{22DC6CD4-8682-48C4-82F3-6EDFE819C8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5" name="Text 42">
          <a:extLst>
            <a:ext uri="{FF2B5EF4-FFF2-40B4-BE49-F238E27FC236}">
              <a16:creationId xmlns:a16="http://schemas.microsoft.com/office/drawing/2014/main" id="{9F6A6273-F709-40B3-847F-123445D15D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6" name="Text 1">
          <a:extLst>
            <a:ext uri="{FF2B5EF4-FFF2-40B4-BE49-F238E27FC236}">
              <a16:creationId xmlns:a16="http://schemas.microsoft.com/office/drawing/2014/main" id="{05B34789-5E62-4D5F-AE88-B5153167960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7" name="Text 2">
          <a:extLst>
            <a:ext uri="{FF2B5EF4-FFF2-40B4-BE49-F238E27FC236}">
              <a16:creationId xmlns:a16="http://schemas.microsoft.com/office/drawing/2014/main" id="{18F16FE5-4E5F-4E4E-A7C9-EEC66ACF59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8" name="Text 3">
          <a:extLst>
            <a:ext uri="{FF2B5EF4-FFF2-40B4-BE49-F238E27FC236}">
              <a16:creationId xmlns:a16="http://schemas.microsoft.com/office/drawing/2014/main" id="{087B2713-9275-4ECB-9032-95C7B1EF53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89" name="Text 4">
          <a:extLst>
            <a:ext uri="{FF2B5EF4-FFF2-40B4-BE49-F238E27FC236}">
              <a16:creationId xmlns:a16="http://schemas.microsoft.com/office/drawing/2014/main" id="{CB0379B5-0216-4FA6-BA2E-627D8B3FF5C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0" name="Text 5">
          <a:extLst>
            <a:ext uri="{FF2B5EF4-FFF2-40B4-BE49-F238E27FC236}">
              <a16:creationId xmlns:a16="http://schemas.microsoft.com/office/drawing/2014/main" id="{4674A134-4CF6-4CA1-B3F2-EEE9A5D5B7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1" name="Text 6">
          <a:extLst>
            <a:ext uri="{FF2B5EF4-FFF2-40B4-BE49-F238E27FC236}">
              <a16:creationId xmlns:a16="http://schemas.microsoft.com/office/drawing/2014/main" id="{71E1797B-21A2-4265-A5D4-5BB4025D34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2" name="Text 7">
          <a:extLst>
            <a:ext uri="{FF2B5EF4-FFF2-40B4-BE49-F238E27FC236}">
              <a16:creationId xmlns:a16="http://schemas.microsoft.com/office/drawing/2014/main" id="{98D23297-0C04-4A36-A985-A00CF8F2E4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3" name="Text 8">
          <a:extLst>
            <a:ext uri="{FF2B5EF4-FFF2-40B4-BE49-F238E27FC236}">
              <a16:creationId xmlns:a16="http://schemas.microsoft.com/office/drawing/2014/main" id="{16E1C047-67E6-4361-A5FC-824407DB6DA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4" name="Text 9">
          <a:extLst>
            <a:ext uri="{FF2B5EF4-FFF2-40B4-BE49-F238E27FC236}">
              <a16:creationId xmlns:a16="http://schemas.microsoft.com/office/drawing/2014/main" id="{356A7CD0-BCF5-48F3-9B21-15A489BDE9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5" name="Text 10">
          <a:extLst>
            <a:ext uri="{FF2B5EF4-FFF2-40B4-BE49-F238E27FC236}">
              <a16:creationId xmlns:a16="http://schemas.microsoft.com/office/drawing/2014/main" id="{A3D66CA5-170B-4695-8C0E-222FB71D62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6" name="Text 11">
          <a:extLst>
            <a:ext uri="{FF2B5EF4-FFF2-40B4-BE49-F238E27FC236}">
              <a16:creationId xmlns:a16="http://schemas.microsoft.com/office/drawing/2014/main" id="{932F8199-FD27-4671-8459-597AC54E0E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7" name="Text 12">
          <a:extLst>
            <a:ext uri="{FF2B5EF4-FFF2-40B4-BE49-F238E27FC236}">
              <a16:creationId xmlns:a16="http://schemas.microsoft.com/office/drawing/2014/main" id="{7213E470-1ACD-4574-AF2D-19055A250C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8" name="Text 13">
          <a:extLst>
            <a:ext uri="{FF2B5EF4-FFF2-40B4-BE49-F238E27FC236}">
              <a16:creationId xmlns:a16="http://schemas.microsoft.com/office/drawing/2014/main" id="{BFA364E1-6A0C-4A76-966F-D6F98EFCCE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6999" name="Text 14">
          <a:extLst>
            <a:ext uri="{FF2B5EF4-FFF2-40B4-BE49-F238E27FC236}">
              <a16:creationId xmlns:a16="http://schemas.microsoft.com/office/drawing/2014/main" id="{0236F1B8-B062-4717-9111-1BEC8B85FB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0" name="Text 15">
          <a:extLst>
            <a:ext uri="{FF2B5EF4-FFF2-40B4-BE49-F238E27FC236}">
              <a16:creationId xmlns:a16="http://schemas.microsoft.com/office/drawing/2014/main" id="{AF57813D-82BC-4ADA-A828-8529B1140C0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1" name="Text 16">
          <a:extLst>
            <a:ext uri="{FF2B5EF4-FFF2-40B4-BE49-F238E27FC236}">
              <a16:creationId xmlns:a16="http://schemas.microsoft.com/office/drawing/2014/main" id="{67F432FB-9B9F-4DD7-BD90-DD61C9939C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2" name="Text 17">
          <a:extLst>
            <a:ext uri="{FF2B5EF4-FFF2-40B4-BE49-F238E27FC236}">
              <a16:creationId xmlns:a16="http://schemas.microsoft.com/office/drawing/2014/main" id="{1771807A-C524-45D0-8AF4-CBDAB51D50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3" name="Text 18">
          <a:extLst>
            <a:ext uri="{FF2B5EF4-FFF2-40B4-BE49-F238E27FC236}">
              <a16:creationId xmlns:a16="http://schemas.microsoft.com/office/drawing/2014/main" id="{EA85BDD7-2D53-47DE-B911-805ACBBE974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4" name="Text 19">
          <a:extLst>
            <a:ext uri="{FF2B5EF4-FFF2-40B4-BE49-F238E27FC236}">
              <a16:creationId xmlns:a16="http://schemas.microsoft.com/office/drawing/2014/main" id="{F3DD2749-4D45-4593-B553-DC9E88A5DA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5" name="Text 20">
          <a:extLst>
            <a:ext uri="{FF2B5EF4-FFF2-40B4-BE49-F238E27FC236}">
              <a16:creationId xmlns:a16="http://schemas.microsoft.com/office/drawing/2014/main" id="{F4588DD3-1C50-4BEB-93CB-080A21D4D5C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6" name="Text 21">
          <a:extLst>
            <a:ext uri="{FF2B5EF4-FFF2-40B4-BE49-F238E27FC236}">
              <a16:creationId xmlns:a16="http://schemas.microsoft.com/office/drawing/2014/main" id="{5A9ACCEE-5F65-49E2-90E1-2F37CE11E9A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7" name="Text 22">
          <a:extLst>
            <a:ext uri="{FF2B5EF4-FFF2-40B4-BE49-F238E27FC236}">
              <a16:creationId xmlns:a16="http://schemas.microsoft.com/office/drawing/2014/main" id="{AC1E36BA-5BB3-4B8C-A4CC-46D9815D78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8" name="Text 23">
          <a:extLst>
            <a:ext uri="{FF2B5EF4-FFF2-40B4-BE49-F238E27FC236}">
              <a16:creationId xmlns:a16="http://schemas.microsoft.com/office/drawing/2014/main" id="{F533A9CE-A5B6-40FE-9E96-EFE18BF367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09" name="Text 24">
          <a:extLst>
            <a:ext uri="{FF2B5EF4-FFF2-40B4-BE49-F238E27FC236}">
              <a16:creationId xmlns:a16="http://schemas.microsoft.com/office/drawing/2014/main" id="{2A2B2213-DB3C-4D23-970D-6F18CA435F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0" name="Text 25">
          <a:extLst>
            <a:ext uri="{FF2B5EF4-FFF2-40B4-BE49-F238E27FC236}">
              <a16:creationId xmlns:a16="http://schemas.microsoft.com/office/drawing/2014/main" id="{38BAA156-ACC9-4427-A305-1BFE783FE3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1" name="Text 26">
          <a:extLst>
            <a:ext uri="{FF2B5EF4-FFF2-40B4-BE49-F238E27FC236}">
              <a16:creationId xmlns:a16="http://schemas.microsoft.com/office/drawing/2014/main" id="{79442F5C-910F-4D29-A4C5-76FEE0371ED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2" name="Text 27">
          <a:extLst>
            <a:ext uri="{FF2B5EF4-FFF2-40B4-BE49-F238E27FC236}">
              <a16:creationId xmlns:a16="http://schemas.microsoft.com/office/drawing/2014/main" id="{2373F067-634A-4D4C-90C5-0D96C8BEFD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3" name="Text 28">
          <a:extLst>
            <a:ext uri="{FF2B5EF4-FFF2-40B4-BE49-F238E27FC236}">
              <a16:creationId xmlns:a16="http://schemas.microsoft.com/office/drawing/2014/main" id="{4203D4A7-30C7-4BAE-A98F-71EEFAA6E1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4" name="Text 29">
          <a:extLst>
            <a:ext uri="{FF2B5EF4-FFF2-40B4-BE49-F238E27FC236}">
              <a16:creationId xmlns:a16="http://schemas.microsoft.com/office/drawing/2014/main" id="{761511BC-E6F7-44A0-BF8F-2CD8D0D86B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5" name="Text 30">
          <a:extLst>
            <a:ext uri="{FF2B5EF4-FFF2-40B4-BE49-F238E27FC236}">
              <a16:creationId xmlns:a16="http://schemas.microsoft.com/office/drawing/2014/main" id="{D3B65CB4-9377-4C6C-A56F-80FB7AE873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6" name="Text 31">
          <a:extLst>
            <a:ext uri="{FF2B5EF4-FFF2-40B4-BE49-F238E27FC236}">
              <a16:creationId xmlns:a16="http://schemas.microsoft.com/office/drawing/2014/main" id="{C2CDF460-E798-459A-A5C7-2703D68170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7" name="Text 32">
          <a:extLst>
            <a:ext uri="{FF2B5EF4-FFF2-40B4-BE49-F238E27FC236}">
              <a16:creationId xmlns:a16="http://schemas.microsoft.com/office/drawing/2014/main" id="{3BDE3DBC-AAB2-4209-B353-2C32FF76B2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8" name="Text 33">
          <a:extLst>
            <a:ext uri="{FF2B5EF4-FFF2-40B4-BE49-F238E27FC236}">
              <a16:creationId xmlns:a16="http://schemas.microsoft.com/office/drawing/2014/main" id="{90C7CA3F-55AF-4782-8034-9CE14BF21A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19" name="Text 34">
          <a:extLst>
            <a:ext uri="{FF2B5EF4-FFF2-40B4-BE49-F238E27FC236}">
              <a16:creationId xmlns:a16="http://schemas.microsoft.com/office/drawing/2014/main" id="{564079F3-616A-428A-9295-94FA0B08BC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0" name="Text 35">
          <a:extLst>
            <a:ext uri="{FF2B5EF4-FFF2-40B4-BE49-F238E27FC236}">
              <a16:creationId xmlns:a16="http://schemas.microsoft.com/office/drawing/2014/main" id="{01DADC2F-7FE2-47DD-A55D-2B2DEC55AB9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1" name="Text 36">
          <a:extLst>
            <a:ext uri="{FF2B5EF4-FFF2-40B4-BE49-F238E27FC236}">
              <a16:creationId xmlns:a16="http://schemas.microsoft.com/office/drawing/2014/main" id="{9C9B3486-E2B6-44C8-9B3D-F0E27AD8F0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2" name="Text 37">
          <a:extLst>
            <a:ext uri="{FF2B5EF4-FFF2-40B4-BE49-F238E27FC236}">
              <a16:creationId xmlns:a16="http://schemas.microsoft.com/office/drawing/2014/main" id="{117DBF2A-9E8F-4C96-B74B-234D08CC0C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3" name="Text 38">
          <a:extLst>
            <a:ext uri="{FF2B5EF4-FFF2-40B4-BE49-F238E27FC236}">
              <a16:creationId xmlns:a16="http://schemas.microsoft.com/office/drawing/2014/main" id="{85E16F3A-D167-49CB-8F9E-8817E7FD33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4" name="Text 39">
          <a:extLst>
            <a:ext uri="{FF2B5EF4-FFF2-40B4-BE49-F238E27FC236}">
              <a16:creationId xmlns:a16="http://schemas.microsoft.com/office/drawing/2014/main" id="{F490D38D-C147-4F4B-882C-858C7969D8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5" name="Text 40">
          <a:extLst>
            <a:ext uri="{FF2B5EF4-FFF2-40B4-BE49-F238E27FC236}">
              <a16:creationId xmlns:a16="http://schemas.microsoft.com/office/drawing/2014/main" id="{B02AAA3D-3026-43A1-AE06-26F5FF8270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6" name="Text 41">
          <a:extLst>
            <a:ext uri="{FF2B5EF4-FFF2-40B4-BE49-F238E27FC236}">
              <a16:creationId xmlns:a16="http://schemas.microsoft.com/office/drawing/2014/main" id="{C6574F9B-D5F3-428B-BAB0-313942BFF5C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27" name="Text 42">
          <a:extLst>
            <a:ext uri="{FF2B5EF4-FFF2-40B4-BE49-F238E27FC236}">
              <a16:creationId xmlns:a16="http://schemas.microsoft.com/office/drawing/2014/main" id="{C501BB83-021F-4FEF-A47C-68E4A60E2D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28" name="Text 3">
          <a:extLst>
            <a:ext uri="{FF2B5EF4-FFF2-40B4-BE49-F238E27FC236}">
              <a16:creationId xmlns:a16="http://schemas.microsoft.com/office/drawing/2014/main" id="{C4B15A21-694A-477D-B8EF-1346B2F403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29" name="Text 4">
          <a:extLst>
            <a:ext uri="{FF2B5EF4-FFF2-40B4-BE49-F238E27FC236}">
              <a16:creationId xmlns:a16="http://schemas.microsoft.com/office/drawing/2014/main" id="{557D9099-3568-4272-B5F6-24E013A4B2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0" name="Text 5">
          <a:extLst>
            <a:ext uri="{FF2B5EF4-FFF2-40B4-BE49-F238E27FC236}">
              <a16:creationId xmlns:a16="http://schemas.microsoft.com/office/drawing/2014/main" id="{6338EECF-C8BD-43E3-A21F-D14A776AE0C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1" name="Text 6">
          <a:extLst>
            <a:ext uri="{FF2B5EF4-FFF2-40B4-BE49-F238E27FC236}">
              <a16:creationId xmlns:a16="http://schemas.microsoft.com/office/drawing/2014/main" id="{60A4184A-AD1A-41C7-94B4-5F3D7544D2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2" name="Text 7">
          <a:extLst>
            <a:ext uri="{FF2B5EF4-FFF2-40B4-BE49-F238E27FC236}">
              <a16:creationId xmlns:a16="http://schemas.microsoft.com/office/drawing/2014/main" id="{3DBCB759-DFD3-440C-8B99-AE980AEF471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3" name="Text 8">
          <a:extLst>
            <a:ext uri="{FF2B5EF4-FFF2-40B4-BE49-F238E27FC236}">
              <a16:creationId xmlns:a16="http://schemas.microsoft.com/office/drawing/2014/main" id="{1A2594F4-8BA1-4518-85CB-C926DB0FED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4" name="Text 9">
          <a:extLst>
            <a:ext uri="{FF2B5EF4-FFF2-40B4-BE49-F238E27FC236}">
              <a16:creationId xmlns:a16="http://schemas.microsoft.com/office/drawing/2014/main" id="{0348AC82-AA99-47B6-84D1-8805C2DB19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5" name="Text 10">
          <a:extLst>
            <a:ext uri="{FF2B5EF4-FFF2-40B4-BE49-F238E27FC236}">
              <a16:creationId xmlns:a16="http://schemas.microsoft.com/office/drawing/2014/main" id="{4CAF450B-6CBE-47DC-A4D9-24A7798CA7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6" name="Text 11">
          <a:extLst>
            <a:ext uri="{FF2B5EF4-FFF2-40B4-BE49-F238E27FC236}">
              <a16:creationId xmlns:a16="http://schemas.microsoft.com/office/drawing/2014/main" id="{1F1A6EFF-285D-4059-BF14-D2B4F6B87A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7" name="Text 12">
          <a:extLst>
            <a:ext uri="{FF2B5EF4-FFF2-40B4-BE49-F238E27FC236}">
              <a16:creationId xmlns:a16="http://schemas.microsoft.com/office/drawing/2014/main" id="{0350B020-A441-4E77-A8A9-07CE8AB9A80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8" name="Text 13">
          <a:extLst>
            <a:ext uri="{FF2B5EF4-FFF2-40B4-BE49-F238E27FC236}">
              <a16:creationId xmlns:a16="http://schemas.microsoft.com/office/drawing/2014/main" id="{D0CA984E-7DDA-4F94-B2B4-C43425B656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39" name="Text 14">
          <a:extLst>
            <a:ext uri="{FF2B5EF4-FFF2-40B4-BE49-F238E27FC236}">
              <a16:creationId xmlns:a16="http://schemas.microsoft.com/office/drawing/2014/main" id="{FA5A9F1A-4965-4012-9D57-E09C0785C9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0" name="Text 15">
          <a:extLst>
            <a:ext uri="{FF2B5EF4-FFF2-40B4-BE49-F238E27FC236}">
              <a16:creationId xmlns:a16="http://schemas.microsoft.com/office/drawing/2014/main" id="{3B94D438-E86F-4A80-A7B0-43F66B3EFE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1" name="Text 16">
          <a:extLst>
            <a:ext uri="{FF2B5EF4-FFF2-40B4-BE49-F238E27FC236}">
              <a16:creationId xmlns:a16="http://schemas.microsoft.com/office/drawing/2014/main" id="{67B36CD4-F7F4-4DB4-9559-7533C8AF98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2" name="Text 17">
          <a:extLst>
            <a:ext uri="{FF2B5EF4-FFF2-40B4-BE49-F238E27FC236}">
              <a16:creationId xmlns:a16="http://schemas.microsoft.com/office/drawing/2014/main" id="{52F7FDD2-FA46-4CFD-B51C-D78AF6DEB7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3" name="Text 18">
          <a:extLst>
            <a:ext uri="{FF2B5EF4-FFF2-40B4-BE49-F238E27FC236}">
              <a16:creationId xmlns:a16="http://schemas.microsoft.com/office/drawing/2014/main" id="{27CEDC54-B316-4B5B-A69C-2375F1696D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4" name="Text 19">
          <a:extLst>
            <a:ext uri="{FF2B5EF4-FFF2-40B4-BE49-F238E27FC236}">
              <a16:creationId xmlns:a16="http://schemas.microsoft.com/office/drawing/2014/main" id="{EE0DB0D0-75E1-407B-83CF-4FD5A250CB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5" name="Text 20">
          <a:extLst>
            <a:ext uri="{FF2B5EF4-FFF2-40B4-BE49-F238E27FC236}">
              <a16:creationId xmlns:a16="http://schemas.microsoft.com/office/drawing/2014/main" id="{7BE2B65A-D6C6-4642-A3AA-2EF340DB87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6" name="Text 21">
          <a:extLst>
            <a:ext uri="{FF2B5EF4-FFF2-40B4-BE49-F238E27FC236}">
              <a16:creationId xmlns:a16="http://schemas.microsoft.com/office/drawing/2014/main" id="{8A40A010-6F92-460C-AB98-D543F38A54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7" name="Text 22">
          <a:extLst>
            <a:ext uri="{FF2B5EF4-FFF2-40B4-BE49-F238E27FC236}">
              <a16:creationId xmlns:a16="http://schemas.microsoft.com/office/drawing/2014/main" id="{69CCE359-39A2-451B-8327-543E82AE58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8" name="Text 23">
          <a:extLst>
            <a:ext uri="{FF2B5EF4-FFF2-40B4-BE49-F238E27FC236}">
              <a16:creationId xmlns:a16="http://schemas.microsoft.com/office/drawing/2014/main" id="{C8AD6848-1F71-4F2A-9079-9C49078C53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49" name="Text 24">
          <a:extLst>
            <a:ext uri="{FF2B5EF4-FFF2-40B4-BE49-F238E27FC236}">
              <a16:creationId xmlns:a16="http://schemas.microsoft.com/office/drawing/2014/main" id="{BA1A65DA-EEE7-4822-B686-0AAF500C85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0" name="Text 25">
          <a:extLst>
            <a:ext uri="{FF2B5EF4-FFF2-40B4-BE49-F238E27FC236}">
              <a16:creationId xmlns:a16="http://schemas.microsoft.com/office/drawing/2014/main" id="{93892416-AEF8-44D4-AC93-E683C99547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1" name="Text 26">
          <a:extLst>
            <a:ext uri="{FF2B5EF4-FFF2-40B4-BE49-F238E27FC236}">
              <a16:creationId xmlns:a16="http://schemas.microsoft.com/office/drawing/2014/main" id="{6FA13C3F-23D3-465C-B555-2AB68A7778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2" name="Text 27">
          <a:extLst>
            <a:ext uri="{FF2B5EF4-FFF2-40B4-BE49-F238E27FC236}">
              <a16:creationId xmlns:a16="http://schemas.microsoft.com/office/drawing/2014/main" id="{369796EE-6EAD-4ECA-890D-9FFE6048783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3" name="Text 28">
          <a:extLst>
            <a:ext uri="{FF2B5EF4-FFF2-40B4-BE49-F238E27FC236}">
              <a16:creationId xmlns:a16="http://schemas.microsoft.com/office/drawing/2014/main" id="{7ED8A5B2-3D9B-42CF-8214-A0100EA681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4" name="Text 29">
          <a:extLst>
            <a:ext uri="{FF2B5EF4-FFF2-40B4-BE49-F238E27FC236}">
              <a16:creationId xmlns:a16="http://schemas.microsoft.com/office/drawing/2014/main" id="{441BC007-95D5-426C-A7CD-F87DE20508B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5" name="Text 30">
          <a:extLst>
            <a:ext uri="{FF2B5EF4-FFF2-40B4-BE49-F238E27FC236}">
              <a16:creationId xmlns:a16="http://schemas.microsoft.com/office/drawing/2014/main" id="{604AE800-8FBB-4EC5-9E14-EF48733D3DF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6" name="Text 31">
          <a:extLst>
            <a:ext uri="{FF2B5EF4-FFF2-40B4-BE49-F238E27FC236}">
              <a16:creationId xmlns:a16="http://schemas.microsoft.com/office/drawing/2014/main" id="{DC2D179A-22AD-480B-B3E3-689B9EC260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7" name="Text 32">
          <a:extLst>
            <a:ext uri="{FF2B5EF4-FFF2-40B4-BE49-F238E27FC236}">
              <a16:creationId xmlns:a16="http://schemas.microsoft.com/office/drawing/2014/main" id="{90A8DA3D-2CB3-4153-8427-2922A3F736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8" name="Text 33">
          <a:extLst>
            <a:ext uri="{FF2B5EF4-FFF2-40B4-BE49-F238E27FC236}">
              <a16:creationId xmlns:a16="http://schemas.microsoft.com/office/drawing/2014/main" id="{D12444D1-04E9-4AB7-8414-0427AC0877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59" name="Text 34">
          <a:extLst>
            <a:ext uri="{FF2B5EF4-FFF2-40B4-BE49-F238E27FC236}">
              <a16:creationId xmlns:a16="http://schemas.microsoft.com/office/drawing/2014/main" id="{0D1D9A4E-64EF-4BC8-AB61-A324F8E633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0" name="Text 35">
          <a:extLst>
            <a:ext uri="{FF2B5EF4-FFF2-40B4-BE49-F238E27FC236}">
              <a16:creationId xmlns:a16="http://schemas.microsoft.com/office/drawing/2014/main" id="{AF9987AF-6048-43E3-9642-677018E5F1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1" name="Text 36">
          <a:extLst>
            <a:ext uri="{FF2B5EF4-FFF2-40B4-BE49-F238E27FC236}">
              <a16:creationId xmlns:a16="http://schemas.microsoft.com/office/drawing/2014/main" id="{F74CAD2E-566B-41CE-AF40-2F4203D1C8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2" name="Text 37">
          <a:extLst>
            <a:ext uri="{FF2B5EF4-FFF2-40B4-BE49-F238E27FC236}">
              <a16:creationId xmlns:a16="http://schemas.microsoft.com/office/drawing/2014/main" id="{788D784C-7647-4BA2-8BFA-7D0850D13C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3" name="Text 38">
          <a:extLst>
            <a:ext uri="{FF2B5EF4-FFF2-40B4-BE49-F238E27FC236}">
              <a16:creationId xmlns:a16="http://schemas.microsoft.com/office/drawing/2014/main" id="{4BF7202F-D1F9-4F21-8C36-B1D3925319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4" name="Text 39">
          <a:extLst>
            <a:ext uri="{FF2B5EF4-FFF2-40B4-BE49-F238E27FC236}">
              <a16:creationId xmlns:a16="http://schemas.microsoft.com/office/drawing/2014/main" id="{35E3D534-69FD-4E53-A4B5-FDECB0E42A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5" name="Text 40">
          <a:extLst>
            <a:ext uri="{FF2B5EF4-FFF2-40B4-BE49-F238E27FC236}">
              <a16:creationId xmlns:a16="http://schemas.microsoft.com/office/drawing/2014/main" id="{E5327AC1-3B74-4E0D-B99D-7232EEB388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6" name="Text 41">
          <a:extLst>
            <a:ext uri="{FF2B5EF4-FFF2-40B4-BE49-F238E27FC236}">
              <a16:creationId xmlns:a16="http://schemas.microsoft.com/office/drawing/2014/main" id="{735CE81D-CC0D-49B8-B841-572B4FA4D4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067" name="Text 42">
          <a:extLst>
            <a:ext uri="{FF2B5EF4-FFF2-40B4-BE49-F238E27FC236}">
              <a16:creationId xmlns:a16="http://schemas.microsoft.com/office/drawing/2014/main" id="{1C663652-F23C-4835-88F7-0BBE487C8A8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68" name="Text 1">
          <a:extLst>
            <a:ext uri="{FF2B5EF4-FFF2-40B4-BE49-F238E27FC236}">
              <a16:creationId xmlns:a16="http://schemas.microsoft.com/office/drawing/2014/main" id="{42A94D35-8DBC-474D-BABB-3317941BC2D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69" name="Text 2">
          <a:extLst>
            <a:ext uri="{FF2B5EF4-FFF2-40B4-BE49-F238E27FC236}">
              <a16:creationId xmlns:a16="http://schemas.microsoft.com/office/drawing/2014/main" id="{3EC9CA12-54BC-4B3F-87E5-C5563587C9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0" name="Text 3">
          <a:extLst>
            <a:ext uri="{FF2B5EF4-FFF2-40B4-BE49-F238E27FC236}">
              <a16:creationId xmlns:a16="http://schemas.microsoft.com/office/drawing/2014/main" id="{16F51286-265C-4A07-B61E-9425A4100A1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1" name="Text 4">
          <a:extLst>
            <a:ext uri="{FF2B5EF4-FFF2-40B4-BE49-F238E27FC236}">
              <a16:creationId xmlns:a16="http://schemas.microsoft.com/office/drawing/2014/main" id="{E9DC6DB8-6A7E-402C-8937-AC2B6BD2CA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2" name="Text 5">
          <a:extLst>
            <a:ext uri="{FF2B5EF4-FFF2-40B4-BE49-F238E27FC236}">
              <a16:creationId xmlns:a16="http://schemas.microsoft.com/office/drawing/2014/main" id="{7AE05D89-3097-4FE9-9BC1-ABB8B291F9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3" name="Text 6">
          <a:extLst>
            <a:ext uri="{FF2B5EF4-FFF2-40B4-BE49-F238E27FC236}">
              <a16:creationId xmlns:a16="http://schemas.microsoft.com/office/drawing/2014/main" id="{6F288AAB-1443-4E9E-86B2-34B06F4414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4" name="Text 7">
          <a:extLst>
            <a:ext uri="{FF2B5EF4-FFF2-40B4-BE49-F238E27FC236}">
              <a16:creationId xmlns:a16="http://schemas.microsoft.com/office/drawing/2014/main" id="{BC34A192-4DD7-4682-9E0A-F204303059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5" name="Text 8">
          <a:extLst>
            <a:ext uri="{FF2B5EF4-FFF2-40B4-BE49-F238E27FC236}">
              <a16:creationId xmlns:a16="http://schemas.microsoft.com/office/drawing/2014/main" id="{6BC0D8FF-7973-41E2-AB2A-55F98C3C5D7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6" name="Text 9">
          <a:extLst>
            <a:ext uri="{FF2B5EF4-FFF2-40B4-BE49-F238E27FC236}">
              <a16:creationId xmlns:a16="http://schemas.microsoft.com/office/drawing/2014/main" id="{A0290788-D086-470D-ADC0-24076C1C93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7" name="Text 10">
          <a:extLst>
            <a:ext uri="{FF2B5EF4-FFF2-40B4-BE49-F238E27FC236}">
              <a16:creationId xmlns:a16="http://schemas.microsoft.com/office/drawing/2014/main" id="{340660DE-4DEF-440E-BF53-8E9670B168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8" name="Text 11">
          <a:extLst>
            <a:ext uri="{FF2B5EF4-FFF2-40B4-BE49-F238E27FC236}">
              <a16:creationId xmlns:a16="http://schemas.microsoft.com/office/drawing/2014/main" id="{3A84C3AE-9CE3-47E9-8D8D-755C888634F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79" name="Text 12">
          <a:extLst>
            <a:ext uri="{FF2B5EF4-FFF2-40B4-BE49-F238E27FC236}">
              <a16:creationId xmlns:a16="http://schemas.microsoft.com/office/drawing/2014/main" id="{A0CA0A96-B223-4835-B965-B84406F11A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0" name="Text 13">
          <a:extLst>
            <a:ext uri="{FF2B5EF4-FFF2-40B4-BE49-F238E27FC236}">
              <a16:creationId xmlns:a16="http://schemas.microsoft.com/office/drawing/2014/main" id="{33085E5F-D695-4B6C-BFFB-600920ED11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1" name="Text 14">
          <a:extLst>
            <a:ext uri="{FF2B5EF4-FFF2-40B4-BE49-F238E27FC236}">
              <a16:creationId xmlns:a16="http://schemas.microsoft.com/office/drawing/2014/main" id="{2017BD47-CDC2-40ED-8700-A0308A5183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2" name="Text 15">
          <a:extLst>
            <a:ext uri="{FF2B5EF4-FFF2-40B4-BE49-F238E27FC236}">
              <a16:creationId xmlns:a16="http://schemas.microsoft.com/office/drawing/2014/main" id="{21C8B2A2-26DB-44BD-A5CD-46A549EF06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3" name="Text 16">
          <a:extLst>
            <a:ext uri="{FF2B5EF4-FFF2-40B4-BE49-F238E27FC236}">
              <a16:creationId xmlns:a16="http://schemas.microsoft.com/office/drawing/2014/main" id="{516DAD42-D368-4352-BC79-BB589E2820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4" name="Text 17">
          <a:extLst>
            <a:ext uri="{FF2B5EF4-FFF2-40B4-BE49-F238E27FC236}">
              <a16:creationId xmlns:a16="http://schemas.microsoft.com/office/drawing/2014/main" id="{6CA7AFFE-7DBB-4C25-9124-450C71644C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5" name="Text 18">
          <a:extLst>
            <a:ext uri="{FF2B5EF4-FFF2-40B4-BE49-F238E27FC236}">
              <a16:creationId xmlns:a16="http://schemas.microsoft.com/office/drawing/2014/main" id="{9EC5A875-D9FA-433A-9A02-5D667631FC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6" name="Text 19">
          <a:extLst>
            <a:ext uri="{FF2B5EF4-FFF2-40B4-BE49-F238E27FC236}">
              <a16:creationId xmlns:a16="http://schemas.microsoft.com/office/drawing/2014/main" id="{2E9C0C4F-5D0A-4E37-BE34-1FB9849BBB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7" name="Text 20">
          <a:extLst>
            <a:ext uri="{FF2B5EF4-FFF2-40B4-BE49-F238E27FC236}">
              <a16:creationId xmlns:a16="http://schemas.microsoft.com/office/drawing/2014/main" id="{660ACEF2-1A84-4847-AE99-80F530993A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8" name="Text 21">
          <a:extLst>
            <a:ext uri="{FF2B5EF4-FFF2-40B4-BE49-F238E27FC236}">
              <a16:creationId xmlns:a16="http://schemas.microsoft.com/office/drawing/2014/main" id="{AC1350B1-35D3-49A7-9DC9-7A3E9317C1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89" name="Text 22">
          <a:extLst>
            <a:ext uri="{FF2B5EF4-FFF2-40B4-BE49-F238E27FC236}">
              <a16:creationId xmlns:a16="http://schemas.microsoft.com/office/drawing/2014/main" id="{94224E56-79D6-46D9-990C-4C9F0AEE2B4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0" name="Text 23">
          <a:extLst>
            <a:ext uri="{FF2B5EF4-FFF2-40B4-BE49-F238E27FC236}">
              <a16:creationId xmlns:a16="http://schemas.microsoft.com/office/drawing/2014/main" id="{0741FBF9-9902-4DA8-A2B7-C79A7635A0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1" name="Text 24">
          <a:extLst>
            <a:ext uri="{FF2B5EF4-FFF2-40B4-BE49-F238E27FC236}">
              <a16:creationId xmlns:a16="http://schemas.microsoft.com/office/drawing/2014/main" id="{24081417-DFE9-4CC6-929F-F83D3D0E0D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2" name="Text 25">
          <a:extLst>
            <a:ext uri="{FF2B5EF4-FFF2-40B4-BE49-F238E27FC236}">
              <a16:creationId xmlns:a16="http://schemas.microsoft.com/office/drawing/2014/main" id="{66CB15E6-EECE-4B60-83F8-2B6CA647E9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3" name="Text 26">
          <a:extLst>
            <a:ext uri="{FF2B5EF4-FFF2-40B4-BE49-F238E27FC236}">
              <a16:creationId xmlns:a16="http://schemas.microsoft.com/office/drawing/2014/main" id="{9A976F6D-0B82-4A24-8CD0-D9C3E69B57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4" name="Text 27">
          <a:extLst>
            <a:ext uri="{FF2B5EF4-FFF2-40B4-BE49-F238E27FC236}">
              <a16:creationId xmlns:a16="http://schemas.microsoft.com/office/drawing/2014/main" id="{E60D78B4-A6C3-49C9-B00B-AFA5494383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5" name="Text 28">
          <a:extLst>
            <a:ext uri="{FF2B5EF4-FFF2-40B4-BE49-F238E27FC236}">
              <a16:creationId xmlns:a16="http://schemas.microsoft.com/office/drawing/2014/main" id="{79E4BB98-42D7-4EF3-9FE6-7205A2E1DB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6" name="Text 29">
          <a:extLst>
            <a:ext uri="{FF2B5EF4-FFF2-40B4-BE49-F238E27FC236}">
              <a16:creationId xmlns:a16="http://schemas.microsoft.com/office/drawing/2014/main" id="{DCAF7D9D-45C9-4208-8D2F-D7FB643E37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7" name="Text 30">
          <a:extLst>
            <a:ext uri="{FF2B5EF4-FFF2-40B4-BE49-F238E27FC236}">
              <a16:creationId xmlns:a16="http://schemas.microsoft.com/office/drawing/2014/main" id="{144846B0-3DBF-4B28-8785-0FDBBD7F4F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8" name="Text 31">
          <a:extLst>
            <a:ext uri="{FF2B5EF4-FFF2-40B4-BE49-F238E27FC236}">
              <a16:creationId xmlns:a16="http://schemas.microsoft.com/office/drawing/2014/main" id="{342CB305-FA04-48F1-B1F3-FD10D41626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099" name="Text 32">
          <a:extLst>
            <a:ext uri="{FF2B5EF4-FFF2-40B4-BE49-F238E27FC236}">
              <a16:creationId xmlns:a16="http://schemas.microsoft.com/office/drawing/2014/main" id="{34B87191-5185-4F36-BDBC-AF4C5ADAA30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0" name="Text 33">
          <a:extLst>
            <a:ext uri="{FF2B5EF4-FFF2-40B4-BE49-F238E27FC236}">
              <a16:creationId xmlns:a16="http://schemas.microsoft.com/office/drawing/2014/main" id="{CE411D2F-D352-48F8-919C-62098E8612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1" name="Text 34">
          <a:extLst>
            <a:ext uri="{FF2B5EF4-FFF2-40B4-BE49-F238E27FC236}">
              <a16:creationId xmlns:a16="http://schemas.microsoft.com/office/drawing/2014/main" id="{3966C19E-BDB3-46DF-8B60-C393B117AC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2" name="Text 35">
          <a:extLst>
            <a:ext uri="{FF2B5EF4-FFF2-40B4-BE49-F238E27FC236}">
              <a16:creationId xmlns:a16="http://schemas.microsoft.com/office/drawing/2014/main" id="{EB79F80E-C7F4-42CB-977B-969F9672DEE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3" name="Text 36">
          <a:extLst>
            <a:ext uri="{FF2B5EF4-FFF2-40B4-BE49-F238E27FC236}">
              <a16:creationId xmlns:a16="http://schemas.microsoft.com/office/drawing/2014/main" id="{3302C2C6-7AD2-4A5D-9E71-E1C2BF21B6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4" name="Text 37">
          <a:extLst>
            <a:ext uri="{FF2B5EF4-FFF2-40B4-BE49-F238E27FC236}">
              <a16:creationId xmlns:a16="http://schemas.microsoft.com/office/drawing/2014/main" id="{E25D78E3-2054-455E-BA23-EED32459D3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5" name="Text 38">
          <a:extLst>
            <a:ext uri="{FF2B5EF4-FFF2-40B4-BE49-F238E27FC236}">
              <a16:creationId xmlns:a16="http://schemas.microsoft.com/office/drawing/2014/main" id="{C8E02E5E-6613-4CA6-A5EC-CF6FBF5496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6" name="Text 39">
          <a:extLst>
            <a:ext uri="{FF2B5EF4-FFF2-40B4-BE49-F238E27FC236}">
              <a16:creationId xmlns:a16="http://schemas.microsoft.com/office/drawing/2014/main" id="{4A0E8B89-D17A-4B2F-A504-22552A0194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7" name="Text 40">
          <a:extLst>
            <a:ext uri="{FF2B5EF4-FFF2-40B4-BE49-F238E27FC236}">
              <a16:creationId xmlns:a16="http://schemas.microsoft.com/office/drawing/2014/main" id="{25232465-BEF2-41E9-AAB8-2E37984F09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8" name="Text 41">
          <a:extLst>
            <a:ext uri="{FF2B5EF4-FFF2-40B4-BE49-F238E27FC236}">
              <a16:creationId xmlns:a16="http://schemas.microsoft.com/office/drawing/2014/main" id="{74B79F9E-2956-4454-B932-C8579E1D4C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09" name="Text 42">
          <a:extLst>
            <a:ext uri="{FF2B5EF4-FFF2-40B4-BE49-F238E27FC236}">
              <a16:creationId xmlns:a16="http://schemas.microsoft.com/office/drawing/2014/main" id="{F1A06E51-D491-40B1-82FC-A2457D6876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0" name="Text 1">
          <a:extLst>
            <a:ext uri="{FF2B5EF4-FFF2-40B4-BE49-F238E27FC236}">
              <a16:creationId xmlns:a16="http://schemas.microsoft.com/office/drawing/2014/main" id="{2B7094C8-AE7C-4C07-A5D5-40EEBA1068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1" name="Text 2">
          <a:extLst>
            <a:ext uri="{FF2B5EF4-FFF2-40B4-BE49-F238E27FC236}">
              <a16:creationId xmlns:a16="http://schemas.microsoft.com/office/drawing/2014/main" id="{DAC54769-7BCB-4927-9FC7-C36C8323E14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2" name="Text 3">
          <a:extLst>
            <a:ext uri="{FF2B5EF4-FFF2-40B4-BE49-F238E27FC236}">
              <a16:creationId xmlns:a16="http://schemas.microsoft.com/office/drawing/2014/main" id="{894D71D5-CC77-45D3-94EA-CAC7FA439E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3" name="Text 4">
          <a:extLst>
            <a:ext uri="{FF2B5EF4-FFF2-40B4-BE49-F238E27FC236}">
              <a16:creationId xmlns:a16="http://schemas.microsoft.com/office/drawing/2014/main" id="{A99180AC-CC6A-4DEF-B1E1-39076CC844F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4" name="Text 5">
          <a:extLst>
            <a:ext uri="{FF2B5EF4-FFF2-40B4-BE49-F238E27FC236}">
              <a16:creationId xmlns:a16="http://schemas.microsoft.com/office/drawing/2014/main" id="{F770BF51-AAA6-4627-805F-E55D40E2A4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5" name="Text 6">
          <a:extLst>
            <a:ext uri="{FF2B5EF4-FFF2-40B4-BE49-F238E27FC236}">
              <a16:creationId xmlns:a16="http://schemas.microsoft.com/office/drawing/2014/main" id="{718E50F9-065C-4710-8F4A-2C8301E759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6" name="Text 7">
          <a:extLst>
            <a:ext uri="{FF2B5EF4-FFF2-40B4-BE49-F238E27FC236}">
              <a16:creationId xmlns:a16="http://schemas.microsoft.com/office/drawing/2014/main" id="{326277BC-35DB-43CF-BCAB-C26A061C50E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7" name="Text 8">
          <a:extLst>
            <a:ext uri="{FF2B5EF4-FFF2-40B4-BE49-F238E27FC236}">
              <a16:creationId xmlns:a16="http://schemas.microsoft.com/office/drawing/2014/main" id="{CB95768F-FF04-4B94-BC68-2656FEFF33D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8" name="Text 9">
          <a:extLst>
            <a:ext uri="{FF2B5EF4-FFF2-40B4-BE49-F238E27FC236}">
              <a16:creationId xmlns:a16="http://schemas.microsoft.com/office/drawing/2014/main" id="{47E67CCB-D99D-4282-861B-C53FF51DD0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19" name="Text 10">
          <a:extLst>
            <a:ext uri="{FF2B5EF4-FFF2-40B4-BE49-F238E27FC236}">
              <a16:creationId xmlns:a16="http://schemas.microsoft.com/office/drawing/2014/main" id="{2E469AD3-CC9A-4FF3-B9BB-A11218242D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0" name="Text 11">
          <a:extLst>
            <a:ext uri="{FF2B5EF4-FFF2-40B4-BE49-F238E27FC236}">
              <a16:creationId xmlns:a16="http://schemas.microsoft.com/office/drawing/2014/main" id="{FDDEFE78-14F7-456F-8E02-C5C5A21929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1" name="Text 12">
          <a:extLst>
            <a:ext uri="{FF2B5EF4-FFF2-40B4-BE49-F238E27FC236}">
              <a16:creationId xmlns:a16="http://schemas.microsoft.com/office/drawing/2014/main" id="{9A2837D3-EF26-4352-9F64-3878B99D09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2" name="Text 13">
          <a:extLst>
            <a:ext uri="{FF2B5EF4-FFF2-40B4-BE49-F238E27FC236}">
              <a16:creationId xmlns:a16="http://schemas.microsoft.com/office/drawing/2014/main" id="{22286AC6-181C-4AE9-ABCB-771DFECC66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3" name="Text 14">
          <a:extLst>
            <a:ext uri="{FF2B5EF4-FFF2-40B4-BE49-F238E27FC236}">
              <a16:creationId xmlns:a16="http://schemas.microsoft.com/office/drawing/2014/main" id="{ADC1682A-EBC0-40F2-B960-23329FF8BF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4" name="Text 15">
          <a:extLst>
            <a:ext uri="{FF2B5EF4-FFF2-40B4-BE49-F238E27FC236}">
              <a16:creationId xmlns:a16="http://schemas.microsoft.com/office/drawing/2014/main" id="{CB897D44-154C-432A-AA94-A45DD4B565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5" name="Text 16">
          <a:extLst>
            <a:ext uri="{FF2B5EF4-FFF2-40B4-BE49-F238E27FC236}">
              <a16:creationId xmlns:a16="http://schemas.microsoft.com/office/drawing/2014/main" id="{4FD23763-7BCE-4043-ADC8-C7F3DA0C1B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6" name="Text 17">
          <a:extLst>
            <a:ext uri="{FF2B5EF4-FFF2-40B4-BE49-F238E27FC236}">
              <a16:creationId xmlns:a16="http://schemas.microsoft.com/office/drawing/2014/main" id="{114C2C05-916B-4C5A-A653-3080D7048DB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7" name="Text 18">
          <a:extLst>
            <a:ext uri="{FF2B5EF4-FFF2-40B4-BE49-F238E27FC236}">
              <a16:creationId xmlns:a16="http://schemas.microsoft.com/office/drawing/2014/main" id="{E55C1F3C-E113-46BC-AF42-79EDCC5FAE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8" name="Text 19">
          <a:extLst>
            <a:ext uri="{FF2B5EF4-FFF2-40B4-BE49-F238E27FC236}">
              <a16:creationId xmlns:a16="http://schemas.microsoft.com/office/drawing/2014/main" id="{089C2CA1-9CDD-4E75-A2B2-58F0245E94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29" name="Text 20">
          <a:extLst>
            <a:ext uri="{FF2B5EF4-FFF2-40B4-BE49-F238E27FC236}">
              <a16:creationId xmlns:a16="http://schemas.microsoft.com/office/drawing/2014/main" id="{EB1EEA12-BABD-4D64-97C9-38F009B61A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0" name="Text 21">
          <a:extLst>
            <a:ext uri="{FF2B5EF4-FFF2-40B4-BE49-F238E27FC236}">
              <a16:creationId xmlns:a16="http://schemas.microsoft.com/office/drawing/2014/main" id="{A677059E-2AFE-4AB2-A675-62D9B0F07F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1" name="Text 22">
          <a:extLst>
            <a:ext uri="{FF2B5EF4-FFF2-40B4-BE49-F238E27FC236}">
              <a16:creationId xmlns:a16="http://schemas.microsoft.com/office/drawing/2014/main" id="{534A78AF-53CA-4D8A-90EA-3A2C698A89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2" name="Text 23">
          <a:extLst>
            <a:ext uri="{FF2B5EF4-FFF2-40B4-BE49-F238E27FC236}">
              <a16:creationId xmlns:a16="http://schemas.microsoft.com/office/drawing/2014/main" id="{A4F90AF4-190D-4AD8-A389-290AADD4E7E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3" name="Text 24">
          <a:extLst>
            <a:ext uri="{FF2B5EF4-FFF2-40B4-BE49-F238E27FC236}">
              <a16:creationId xmlns:a16="http://schemas.microsoft.com/office/drawing/2014/main" id="{52D05CD9-FB36-4A06-AF57-0B17D4D976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4" name="Text 25">
          <a:extLst>
            <a:ext uri="{FF2B5EF4-FFF2-40B4-BE49-F238E27FC236}">
              <a16:creationId xmlns:a16="http://schemas.microsoft.com/office/drawing/2014/main" id="{8B0B1FB1-A769-469E-8526-AD4946C21B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5" name="Text 26">
          <a:extLst>
            <a:ext uri="{FF2B5EF4-FFF2-40B4-BE49-F238E27FC236}">
              <a16:creationId xmlns:a16="http://schemas.microsoft.com/office/drawing/2014/main" id="{1979C462-C2F6-472D-BD07-D67A36ED500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6" name="Text 27">
          <a:extLst>
            <a:ext uri="{FF2B5EF4-FFF2-40B4-BE49-F238E27FC236}">
              <a16:creationId xmlns:a16="http://schemas.microsoft.com/office/drawing/2014/main" id="{9893C53A-40A3-4A5F-9A3F-5D7CA8363B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7" name="Text 28">
          <a:extLst>
            <a:ext uri="{FF2B5EF4-FFF2-40B4-BE49-F238E27FC236}">
              <a16:creationId xmlns:a16="http://schemas.microsoft.com/office/drawing/2014/main" id="{8D1063B3-1E73-4657-B149-C03C235A98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8" name="Text 29">
          <a:extLst>
            <a:ext uri="{FF2B5EF4-FFF2-40B4-BE49-F238E27FC236}">
              <a16:creationId xmlns:a16="http://schemas.microsoft.com/office/drawing/2014/main" id="{4AEBE67D-77F3-4C1D-804B-F05086C9CF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39" name="Text 30">
          <a:extLst>
            <a:ext uri="{FF2B5EF4-FFF2-40B4-BE49-F238E27FC236}">
              <a16:creationId xmlns:a16="http://schemas.microsoft.com/office/drawing/2014/main" id="{CCBDD45A-00BB-4548-B641-7CC6006D59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0" name="Text 31">
          <a:extLst>
            <a:ext uri="{FF2B5EF4-FFF2-40B4-BE49-F238E27FC236}">
              <a16:creationId xmlns:a16="http://schemas.microsoft.com/office/drawing/2014/main" id="{348F62EC-C762-48CF-B5FE-9CF9D36C17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1" name="Text 32">
          <a:extLst>
            <a:ext uri="{FF2B5EF4-FFF2-40B4-BE49-F238E27FC236}">
              <a16:creationId xmlns:a16="http://schemas.microsoft.com/office/drawing/2014/main" id="{717DA47A-9FE6-4AA4-8C88-D125608B59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2" name="Text 33">
          <a:extLst>
            <a:ext uri="{FF2B5EF4-FFF2-40B4-BE49-F238E27FC236}">
              <a16:creationId xmlns:a16="http://schemas.microsoft.com/office/drawing/2014/main" id="{28F6C9AD-061A-40E3-882F-F60E632AF1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3" name="Text 34">
          <a:extLst>
            <a:ext uri="{FF2B5EF4-FFF2-40B4-BE49-F238E27FC236}">
              <a16:creationId xmlns:a16="http://schemas.microsoft.com/office/drawing/2014/main" id="{FC592D78-920A-4C11-8D96-B15CDDDB9F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4" name="Text 35">
          <a:extLst>
            <a:ext uri="{FF2B5EF4-FFF2-40B4-BE49-F238E27FC236}">
              <a16:creationId xmlns:a16="http://schemas.microsoft.com/office/drawing/2014/main" id="{18314885-24E4-44C4-BB11-AED0A9731B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5" name="Text 36">
          <a:extLst>
            <a:ext uri="{FF2B5EF4-FFF2-40B4-BE49-F238E27FC236}">
              <a16:creationId xmlns:a16="http://schemas.microsoft.com/office/drawing/2014/main" id="{8A7521AC-266A-4FC5-8E80-FFB7063FB9A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6" name="Text 37">
          <a:extLst>
            <a:ext uri="{FF2B5EF4-FFF2-40B4-BE49-F238E27FC236}">
              <a16:creationId xmlns:a16="http://schemas.microsoft.com/office/drawing/2014/main" id="{050A0071-2BD4-48EB-82EF-F7C14C3746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7" name="Text 38">
          <a:extLst>
            <a:ext uri="{FF2B5EF4-FFF2-40B4-BE49-F238E27FC236}">
              <a16:creationId xmlns:a16="http://schemas.microsoft.com/office/drawing/2014/main" id="{7A63683A-AFAB-4B0A-AE44-CD85611CDB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8" name="Text 39">
          <a:extLst>
            <a:ext uri="{FF2B5EF4-FFF2-40B4-BE49-F238E27FC236}">
              <a16:creationId xmlns:a16="http://schemas.microsoft.com/office/drawing/2014/main" id="{4A014F47-F2DB-4A43-887D-0683F43261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49" name="Text 40">
          <a:extLst>
            <a:ext uri="{FF2B5EF4-FFF2-40B4-BE49-F238E27FC236}">
              <a16:creationId xmlns:a16="http://schemas.microsoft.com/office/drawing/2014/main" id="{FDE4436F-7514-4B7F-B03E-6583D7C60B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0" name="Text 41">
          <a:extLst>
            <a:ext uri="{FF2B5EF4-FFF2-40B4-BE49-F238E27FC236}">
              <a16:creationId xmlns:a16="http://schemas.microsoft.com/office/drawing/2014/main" id="{E5D31B46-D410-4E3B-AB23-7560B2BD13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1" name="Text 42">
          <a:extLst>
            <a:ext uri="{FF2B5EF4-FFF2-40B4-BE49-F238E27FC236}">
              <a16:creationId xmlns:a16="http://schemas.microsoft.com/office/drawing/2014/main" id="{9ECC6FD7-D6C5-4311-9514-F34B508ACD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2" name="Text 1">
          <a:extLst>
            <a:ext uri="{FF2B5EF4-FFF2-40B4-BE49-F238E27FC236}">
              <a16:creationId xmlns:a16="http://schemas.microsoft.com/office/drawing/2014/main" id="{85226DE7-AB0A-46CB-B457-60F96BC82E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3" name="Text 2">
          <a:extLst>
            <a:ext uri="{FF2B5EF4-FFF2-40B4-BE49-F238E27FC236}">
              <a16:creationId xmlns:a16="http://schemas.microsoft.com/office/drawing/2014/main" id="{CFD25E01-87B7-4B1F-A77C-B4F880728C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4" name="Text 3">
          <a:extLst>
            <a:ext uri="{FF2B5EF4-FFF2-40B4-BE49-F238E27FC236}">
              <a16:creationId xmlns:a16="http://schemas.microsoft.com/office/drawing/2014/main" id="{2A897DA7-E01E-42B9-B61D-B68D633A16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5" name="Text 4">
          <a:extLst>
            <a:ext uri="{FF2B5EF4-FFF2-40B4-BE49-F238E27FC236}">
              <a16:creationId xmlns:a16="http://schemas.microsoft.com/office/drawing/2014/main" id="{7D21587B-9BAE-47D1-921B-DDA3CFA314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6" name="Text 5">
          <a:extLst>
            <a:ext uri="{FF2B5EF4-FFF2-40B4-BE49-F238E27FC236}">
              <a16:creationId xmlns:a16="http://schemas.microsoft.com/office/drawing/2014/main" id="{F443B0FA-06B0-43C9-BF15-E5D115EA94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7" name="Text 6">
          <a:extLst>
            <a:ext uri="{FF2B5EF4-FFF2-40B4-BE49-F238E27FC236}">
              <a16:creationId xmlns:a16="http://schemas.microsoft.com/office/drawing/2014/main" id="{D1BD5D53-25DA-4B64-B9A6-B397591F35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8" name="Text 7">
          <a:extLst>
            <a:ext uri="{FF2B5EF4-FFF2-40B4-BE49-F238E27FC236}">
              <a16:creationId xmlns:a16="http://schemas.microsoft.com/office/drawing/2014/main" id="{E6EE5964-475B-4575-968B-4C545E8CE5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59" name="Text 8">
          <a:extLst>
            <a:ext uri="{FF2B5EF4-FFF2-40B4-BE49-F238E27FC236}">
              <a16:creationId xmlns:a16="http://schemas.microsoft.com/office/drawing/2014/main" id="{E2E8CDFF-3A37-4522-BB5A-68E79EA955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0" name="Text 9">
          <a:extLst>
            <a:ext uri="{FF2B5EF4-FFF2-40B4-BE49-F238E27FC236}">
              <a16:creationId xmlns:a16="http://schemas.microsoft.com/office/drawing/2014/main" id="{3638B58F-9825-4EB9-B2E9-8199A7745B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1" name="Text 10">
          <a:extLst>
            <a:ext uri="{FF2B5EF4-FFF2-40B4-BE49-F238E27FC236}">
              <a16:creationId xmlns:a16="http://schemas.microsoft.com/office/drawing/2014/main" id="{360E523F-A7E5-42B3-8EB7-2BC22489E0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2" name="Text 11">
          <a:extLst>
            <a:ext uri="{FF2B5EF4-FFF2-40B4-BE49-F238E27FC236}">
              <a16:creationId xmlns:a16="http://schemas.microsoft.com/office/drawing/2014/main" id="{38E95C85-A7E6-4E95-B82C-342FCF00FF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3" name="Text 12">
          <a:extLst>
            <a:ext uri="{FF2B5EF4-FFF2-40B4-BE49-F238E27FC236}">
              <a16:creationId xmlns:a16="http://schemas.microsoft.com/office/drawing/2014/main" id="{DE44D384-1BB3-4624-A6AD-0F4893BAE3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4" name="Text 13">
          <a:extLst>
            <a:ext uri="{FF2B5EF4-FFF2-40B4-BE49-F238E27FC236}">
              <a16:creationId xmlns:a16="http://schemas.microsoft.com/office/drawing/2014/main" id="{29238598-C3E2-44C8-97DE-743BF9F6500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5" name="Text 14">
          <a:extLst>
            <a:ext uri="{FF2B5EF4-FFF2-40B4-BE49-F238E27FC236}">
              <a16:creationId xmlns:a16="http://schemas.microsoft.com/office/drawing/2014/main" id="{6A023A02-C36B-47C3-BEF5-0D994568D9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6" name="Text 15">
          <a:extLst>
            <a:ext uri="{FF2B5EF4-FFF2-40B4-BE49-F238E27FC236}">
              <a16:creationId xmlns:a16="http://schemas.microsoft.com/office/drawing/2014/main" id="{BF71BCBB-1B0D-440C-8E59-E47FE12F66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7" name="Text 16">
          <a:extLst>
            <a:ext uri="{FF2B5EF4-FFF2-40B4-BE49-F238E27FC236}">
              <a16:creationId xmlns:a16="http://schemas.microsoft.com/office/drawing/2014/main" id="{9C2E1921-18A8-459D-AE68-0F4CFE5158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8" name="Text 17">
          <a:extLst>
            <a:ext uri="{FF2B5EF4-FFF2-40B4-BE49-F238E27FC236}">
              <a16:creationId xmlns:a16="http://schemas.microsoft.com/office/drawing/2014/main" id="{B63D2282-70BB-4C0D-9901-C704057EA07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69" name="Text 18">
          <a:extLst>
            <a:ext uri="{FF2B5EF4-FFF2-40B4-BE49-F238E27FC236}">
              <a16:creationId xmlns:a16="http://schemas.microsoft.com/office/drawing/2014/main" id="{A4CA6A38-E682-4AFA-9CFF-E444D42C1E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0" name="Text 19">
          <a:extLst>
            <a:ext uri="{FF2B5EF4-FFF2-40B4-BE49-F238E27FC236}">
              <a16:creationId xmlns:a16="http://schemas.microsoft.com/office/drawing/2014/main" id="{90B637A6-0CBE-4425-BFF7-CF5BCCFD3B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1" name="Text 20">
          <a:extLst>
            <a:ext uri="{FF2B5EF4-FFF2-40B4-BE49-F238E27FC236}">
              <a16:creationId xmlns:a16="http://schemas.microsoft.com/office/drawing/2014/main" id="{1139BC43-94C0-4004-9135-81C51999B1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2" name="Text 21">
          <a:extLst>
            <a:ext uri="{FF2B5EF4-FFF2-40B4-BE49-F238E27FC236}">
              <a16:creationId xmlns:a16="http://schemas.microsoft.com/office/drawing/2014/main" id="{2177D37A-92B8-472C-93A4-63019DA339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3" name="Text 22">
          <a:extLst>
            <a:ext uri="{FF2B5EF4-FFF2-40B4-BE49-F238E27FC236}">
              <a16:creationId xmlns:a16="http://schemas.microsoft.com/office/drawing/2014/main" id="{2B689302-10B3-4146-AEF3-ADC81319E90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4" name="Text 23">
          <a:extLst>
            <a:ext uri="{FF2B5EF4-FFF2-40B4-BE49-F238E27FC236}">
              <a16:creationId xmlns:a16="http://schemas.microsoft.com/office/drawing/2014/main" id="{2EC1FD17-8A03-4BEC-8252-6BA8E2F0BA9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5" name="Text 24">
          <a:extLst>
            <a:ext uri="{FF2B5EF4-FFF2-40B4-BE49-F238E27FC236}">
              <a16:creationId xmlns:a16="http://schemas.microsoft.com/office/drawing/2014/main" id="{C36FF00A-9145-4924-AE0A-81FFABB199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6" name="Text 25">
          <a:extLst>
            <a:ext uri="{FF2B5EF4-FFF2-40B4-BE49-F238E27FC236}">
              <a16:creationId xmlns:a16="http://schemas.microsoft.com/office/drawing/2014/main" id="{A7957ACD-B5C0-4FAE-870C-9E7E415A74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7" name="Text 26">
          <a:extLst>
            <a:ext uri="{FF2B5EF4-FFF2-40B4-BE49-F238E27FC236}">
              <a16:creationId xmlns:a16="http://schemas.microsoft.com/office/drawing/2014/main" id="{BEB2FEBF-E342-4005-9DAA-F4625F3564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8" name="Text 27">
          <a:extLst>
            <a:ext uri="{FF2B5EF4-FFF2-40B4-BE49-F238E27FC236}">
              <a16:creationId xmlns:a16="http://schemas.microsoft.com/office/drawing/2014/main" id="{02FEB898-7E8E-4AB1-8213-44DE49E34F4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79" name="Text 28">
          <a:extLst>
            <a:ext uri="{FF2B5EF4-FFF2-40B4-BE49-F238E27FC236}">
              <a16:creationId xmlns:a16="http://schemas.microsoft.com/office/drawing/2014/main" id="{C41834C1-E286-45B1-9EA5-EB9D3FFAFF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0" name="Text 29">
          <a:extLst>
            <a:ext uri="{FF2B5EF4-FFF2-40B4-BE49-F238E27FC236}">
              <a16:creationId xmlns:a16="http://schemas.microsoft.com/office/drawing/2014/main" id="{C1791A5B-5A71-4771-8D9E-5D87340657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1" name="Text 30">
          <a:extLst>
            <a:ext uri="{FF2B5EF4-FFF2-40B4-BE49-F238E27FC236}">
              <a16:creationId xmlns:a16="http://schemas.microsoft.com/office/drawing/2014/main" id="{E296D2C4-FDB0-433E-9022-267320893E3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2" name="Text 31">
          <a:extLst>
            <a:ext uri="{FF2B5EF4-FFF2-40B4-BE49-F238E27FC236}">
              <a16:creationId xmlns:a16="http://schemas.microsoft.com/office/drawing/2014/main" id="{E070F9FD-BEEE-45FB-8EEE-E0A2611F33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3" name="Text 32">
          <a:extLst>
            <a:ext uri="{FF2B5EF4-FFF2-40B4-BE49-F238E27FC236}">
              <a16:creationId xmlns:a16="http://schemas.microsoft.com/office/drawing/2014/main" id="{B6206645-7627-4489-ABB0-E83153AE359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4" name="Text 33">
          <a:extLst>
            <a:ext uri="{FF2B5EF4-FFF2-40B4-BE49-F238E27FC236}">
              <a16:creationId xmlns:a16="http://schemas.microsoft.com/office/drawing/2014/main" id="{841DF0F0-956C-44B2-ABF1-0FEE5A395C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5" name="Text 34">
          <a:extLst>
            <a:ext uri="{FF2B5EF4-FFF2-40B4-BE49-F238E27FC236}">
              <a16:creationId xmlns:a16="http://schemas.microsoft.com/office/drawing/2014/main" id="{FAA7F004-D813-43B1-847D-74F335E49C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6" name="Text 35">
          <a:extLst>
            <a:ext uri="{FF2B5EF4-FFF2-40B4-BE49-F238E27FC236}">
              <a16:creationId xmlns:a16="http://schemas.microsoft.com/office/drawing/2014/main" id="{559381F9-38AA-4F22-A21A-159F0F2F51A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7" name="Text 36">
          <a:extLst>
            <a:ext uri="{FF2B5EF4-FFF2-40B4-BE49-F238E27FC236}">
              <a16:creationId xmlns:a16="http://schemas.microsoft.com/office/drawing/2014/main" id="{263B3B48-433B-4E72-952C-D3D3064BE4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8" name="Text 37">
          <a:extLst>
            <a:ext uri="{FF2B5EF4-FFF2-40B4-BE49-F238E27FC236}">
              <a16:creationId xmlns:a16="http://schemas.microsoft.com/office/drawing/2014/main" id="{74D84587-E858-451E-BBD8-FFA42FA48A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89" name="Text 38">
          <a:extLst>
            <a:ext uri="{FF2B5EF4-FFF2-40B4-BE49-F238E27FC236}">
              <a16:creationId xmlns:a16="http://schemas.microsoft.com/office/drawing/2014/main" id="{C29E614A-29BF-4CBC-B5C8-73E251AB0A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0" name="Text 39">
          <a:extLst>
            <a:ext uri="{FF2B5EF4-FFF2-40B4-BE49-F238E27FC236}">
              <a16:creationId xmlns:a16="http://schemas.microsoft.com/office/drawing/2014/main" id="{3D3E238B-53D1-4464-ABC8-8CA2DF766D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1" name="Text 40">
          <a:extLst>
            <a:ext uri="{FF2B5EF4-FFF2-40B4-BE49-F238E27FC236}">
              <a16:creationId xmlns:a16="http://schemas.microsoft.com/office/drawing/2014/main" id="{E0C33986-187F-4214-A001-11D2B9C6D5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2" name="Text 41">
          <a:extLst>
            <a:ext uri="{FF2B5EF4-FFF2-40B4-BE49-F238E27FC236}">
              <a16:creationId xmlns:a16="http://schemas.microsoft.com/office/drawing/2014/main" id="{13F57D83-7B79-4640-9B20-F8C9226986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3" name="Text 42">
          <a:extLst>
            <a:ext uri="{FF2B5EF4-FFF2-40B4-BE49-F238E27FC236}">
              <a16:creationId xmlns:a16="http://schemas.microsoft.com/office/drawing/2014/main" id="{2D7101A2-B15A-48DB-9AAF-2691FB36BE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4" name="Text 1">
          <a:extLst>
            <a:ext uri="{FF2B5EF4-FFF2-40B4-BE49-F238E27FC236}">
              <a16:creationId xmlns:a16="http://schemas.microsoft.com/office/drawing/2014/main" id="{B9E7B597-A28A-447E-A222-62EADEF563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5" name="Text 2">
          <a:extLst>
            <a:ext uri="{FF2B5EF4-FFF2-40B4-BE49-F238E27FC236}">
              <a16:creationId xmlns:a16="http://schemas.microsoft.com/office/drawing/2014/main" id="{BC61C7C2-9BD9-4737-8205-B20DF453F8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6" name="Text 3">
          <a:extLst>
            <a:ext uri="{FF2B5EF4-FFF2-40B4-BE49-F238E27FC236}">
              <a16:creationId xmlns:a16="http://schemas.microsoft.com/office/drawing/2014/main" id="{E878A003-FDF4-42E4-8E46-58D2694600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7" name="Text 4">
          <a:extLst>
            <a:ext uri="{FF2B5EF4-FFF2-40B4-BE49-F238E27FC236}">
              <a16:creationId xmlns:a16="http://schemas.microsoft.com/office/drawing/2014/main" id="{CB3361A7-0030-4D5A-9C2C-7D6C3C3864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8" name="Text 5">
          <a:extLst>
            <a:ext uri="{FF2B5EF4-FFF2-40B4-BE49-F238E27FC236}">
              <a16:creationId xmlns:a16="http://schemas.microsoft.com/office/drawing/2014/main" id="{14E88DB6-697A-4C45-BFC9-E1E3CDDE5F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199" name="Text 6">
          <a:extLst>
            <a:ext uri="{FF2B5EF4-FFF2-40B4-BE49-F238E27FC236}">
              <a16:creationId xmlns:a16="http://schemas.microsoft.com/office/drawing/2014/main" id="{981534DE-C9DB-4D55-A134-03AC96820A4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0" name="Text 7">
          <a:extLst>
            <a:ext uri="{FF2B5EF4-FFF2-40B4-BE49-F238E27FC236}">
              <a16:creationId xmlns:a16="http://schemas.microsoft.com/office/drawing/2014/main" id="{1CC0150F-D2FA-43AE-A004-55934B739F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1" name="Text 8">
          <a:extLst>
            <a:ext uri="{FF2B5EF4-FFF2-40B4-BE49-F238E27FC236}">
              <a16:creationId xmlns:a16="http://schemas.microsoft.com/office/drawing/2014/main" id="{1DE358AC-4DB2-4571-AA79-53D658F266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2" name="Text 9">
          <a:extLst>
            <a:ext uri="{FF2B5EF4-FFF2-40B4-BE49-F238E27FC236}">
              <a16:creationId xmlns:a16="http://schemas.microsoft.com/office/drawing/2014/main" id="{D4414791-1324-4E11-9C4E-3BD096E782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3" name="Text 10">
          <a:extLst>
            <a:ext uri="{FF2B5EF4-FFF2-40B4-BE49-F238E27FC236}">
              <a16:creationId xmlns:a16="http://schemas.microsoft.com/office/drawing/2014/main" id="{89E38161-876A-4CC7-AD45-3A4CC7FFBE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4" name="Text 11">
          <a:extLst>
            <a:ext uri="{FF2B5EF4-FFF2-40B4-BE49-F238E27FC236}">
              <a16:creationId xmlns:a16="http://schemas.microsoft.com/office/drawing/2014/main" id="{D74B4219-CC49-454C-9CF0-A36C47584E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5" name="Text 12">
          <a:extLst>
            <a:ext uri="{FF2B5EF4-FFF2-40B4-BE49-F238E27FC236}">
              <a16:creationId xmlns:a16="http://schemas.microsoft.com/office/drawing/2014/main" id="{3DE31D28-A572-4B51-B1B9-90EA450DF1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6" name="Text 13">
          <a:extLst>
            <a:ext uri="{FF2B5EF4-FFF2-40B4-BE49-F238E27FC236}">
              <a16:creationId xmlns:a16="http://schemas.microsoft.com/office/drawing/2014/main" id="{FCAC0D04-1D2A-4D78-924E-03176132C7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7" name="Text 14">
          <a:extLst>
            <a:ext uri="{FF2B5EF4-FFF2-40B4-BE49-F238E27FC236}">
              <a16:creationId xmlns:a16="http://schemas.microsoft.com/office/drawing/2014/main" id="{6CC73B66-7B9F-4599-BF33-A956667EDD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8" name="Text 15">
          <a:extLst>
            <a:ext uri="{FF2B5EF4-FFF2-40B4-BE49-F238E27FC236}">
              <a16:creationId xmlns:a16="http://schemas.microsoft.com/office/drawing/2014/main" id="{0607B0FA-F5AA-436B-89FB-6E3F20C96C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09" name="Text 16">
          <a:extLst>
            <a:ext uri="{FF2B5EF4-FFF2-40B4-BE49-F238E27FC236}">
              <a16:creationId xmlns:a16="http://schemas.microsoft.com/office/drawing/2014/main" id="{5A2BA1B4-9670-44BB-BD90-731337E4705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0" name="Text 17">
          <a:extLst>
            <a:ext uri="{FF2B5EF4-FFF2-40B4-BE49-F238E27FC236}">
              <a16:creationId xmlns:a16="http://schemas.microsoft.com/office/drawing/2014/main" id="{732F1B6E-9D17-4A1A-B5E6-BD36E3A8B9A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1" name="Text 18">
          <a:extLst>
            <a:ext uri="{FF2B5EF4-FFF2-40B4-BE49-F238E27FC236}">
              <a16:creationId xmlns:a16="http://schemas.microsoft.com/office/drawing/2014/main" id="{18C23639-DE89-41F6-AE63-8A733243CD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2" name="Text 19">
          <a:extLst>
            <a:ext uri="{FF2B5EF4-FFF2-40B4-BE49-F238E27FC236}">
              <a16:creationId xmlns:a16="http://schemas.microsoft.com/office/drawing/2014/main" id="{85C672E2-00E1-4C2C-B1BE-588AA703A3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3" name="Text 20">
          <a:extLst>
            <a:ext uri="{FF2B5EF4-FFF2-40B4-BE49-F238E27FC236}">
              <a16:creationId xmlns:a16="http://schemas.microsoft.com/office/drawing/2014/main" id="{F918B817-81CE-459F-8C6A-32AB943770C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4" name="Text 21">
          <a:extLst>
            <a:ext uri="{FF2B5EF4-FFF2-40B4-BE49-F238E27FC236}">
              <a16:creationId xmlns:a16="http://schemas.microsoft.com/office/drawing/2014/main" id="{D84F4AB2-FCCA-4F00-9491-2B4629EC22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5" name="Text 22">
          <a:extLst>
            <a:ext uri="{FF2B5EF4-FFF2-40B4-BE49-F238E27FC236}">
              <a16:creationId xmlns:a16="http://schemas.microsoft.com/office/drawing/2014/main" id="{D34B9F85-633B-4A8C-B43E-FEAEEDAEF3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6" name="Text 23">
          <a:extLst>
            <a:ext uri="{FF2B5EF4-FFF2-40B4-BE49-F238E27FC236}">
              <a16:creationId xmlns:a16="http://schemas.microsoft.com/office/drawing/2014/main" id="{BDBC8914-2A08-4924-AD0D-AFEF10B1F09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7" name="Text 24">
          <a:extLst>
            <a:ext uri="{FF2B5EF4-FFF2-40B4-BE49-F238E27FC236}">
              <a16:creationId xmlns:a16="http://schemas.microsoft.com/office/drawing/2014/main" id="{AF7561BF-8748-488E-8EF7-780FC21E33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8" name="Text 25">
          <a:extLst>
            <a:ext uri="{FF2B5EF4-FFF2-40B4-BE49-F238E27FC236}">
              <a16:creationId xmlns:a16="http://schemas.microsoft.com/office/drawing/2014/main" id="{DBF32F45-1029-4F50-8ACB-BB761F24DC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19" name="Text 26">
          <a:extLst>
            <a:ext uri="{FF2B5EF4-FFF2-40B4-BE49-F238E27FC236}">
              <a16:creationId xmlns:a16="http://schemas.microsoft.com/office/drawing/2014/main" id="{F798410D-7900-43B7-8E66-35D8F68EDC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0" name="Text 27">
          <a:extLst>
            <a:ext uri="{FF2B5EF4-FFF2-40B4-BE49-F238E27FC236}">
              <a16:creationId xmlns:a16="http://schemas.microsoft.com/office/drawing/2014/main" id="{ACB39484-F44E-4C5B-B7BA-00CD84BD3A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1" name="Text 28">
          <a:extLst>
            <a:ext uri="{FF2B5EF4-FFF2-40B4-BE49-F238E27FC236}">
              <a16:creationId xmlns:a16="http://schemas.microsoft.com/office/drawing/2014/main" id="{27FD56E1-9A10-480A-BF28-2B8707938B3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2" name="Text 29">
          <a:extLst>
            <a:ext uri="{FF2B5EF4-FFF2-40B4-BE49-F238E27FC236}">
              <a16:creationId xmlns:a16="http://schemas.microsoft.com/office/drawing/2014/main" id="{5E4CA8F2-F8E1-4767-B4EC-D23F4F1906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3" name="Text 30">
          <a:extLst>
            <a:ext uri="{FF2B5EF4-FFF2-40B4-BE49-F238E27FC236}">
              <a16:creationId xmlns:a16="http://schemas.microsoft.com/office/drawing/2014/main" id="{481039EE-082A-43DB-BF05-7ABF205C37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4" name="Text 31">
          <a:extLst>
            <a:ext uri="{FF2B5EF4-FFF2-40B4-BE49-F238E27FC236}">
              <a16:creationId xmlns:a16="http://schemas.microsoft.com/office/drawing/2014/main" id="{29C142E4-BE2C-46F5-83D7-DF9D470097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5" name="Text 32">
          <a:extLst>
            <a:ext uri="{FF2B5EF4-FFF2-40B4-BE49-F238E27FC236}">
              <a16:creationId xmlns:a16="http://schemas.microsoft.com/office/drawing/2014/main" id="{2735464E-7ADA-40C5-A903-FE0414379C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6" name="Text 33">
          <a:extLst>
            <a:ext uri="{FF2B5EF4-FFF2-40B4-BE49-F238E27FC236}">
              <a16:creationId xmlns:a16="http://schemas.microsoft.com/office/drawing/2014/main" id="{5CAB7793-E2B1-44A0-9D10-552B76D1A44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7" name="Text 34">
          <a:extLst>
            <a:ext uri="{FF2B5EF4-FFF2-40B4-BE49-F238E27FC236}">
              <a16:creationId xmlns:a16="http://schemas.microsoft.com/office/drawing/2014/main" id="{81FD37E7-2B1B-40D9-B1F1-EDB1038EC12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8" name="Text 35">
          <a:extLst>
            <a:ext uri="{FF2B5EF4-FFF2-40B4-BE49-F238E27FC236}">
              <a16:creationId xmlns:a16="http://schemas.microsoft.com/office/drawing/2014/main" id="{9FAA6D43-3201-4B81-BE92-FD08DF94964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29" name="Text 36">
          <a:extLst>
            <a:ext uri="{FF2B5EF4-FFF2-40B4-BE49-F238E27FC236}">
              <a16:creationId xmlns:a16="http://schemas.microsoft.com/office/drawing/2014/main" id="{965FA1E9-CE31-4E39-9055-C1913315795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0" name="Text 37">
          <a:extLst>
            <a:ext uri="{FF2B5EF4-FFF2-40B4-BE49-F238E27FC236}">
              <a16:creationId xmlns:a16="http://schemas.microsoft.com/office/drawing/2014/main" id="{A26B8A48-CD77-4A05-B11B-F8A1B58766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1" name="Text 38">
          <a:extLst>
            <a:ext uri="{FF2B5EF4-FFF2-40B4-BE49-F238E27FC236}">
              <a16:creationId xmlns:a16="http://schemas.microsoft.com/office/drawing/2014/main" id="{93EEC330-3EC6-4ABD-ACB6-D9F94AFFF95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2" name="Text 39">
          <a:extLst>
            <a:ext uri="{FF2B5EF4-FFF2-40B4-BE49-F238E27FC236}">
              <a16:creationId xmlns:a16="http://schemas.microsoft.com/office/drawing/2014/main" id="{D4A0486D-7B86-4FD7-96B1-DCB01367A6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3" name="Text 40">
          <a:extLst>
            <a:ext uri="{FF2B5EF4-FFF2-40B4-BE49-F238E27FC236}">
              <a16:creationId xmlns:a16="http://schemas.microsoft.com/office/drawing/2014/main" id="{E77C7782-0E07-4630-ADBE-B5ECDFF582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4" name="Text 41">
          <a:extLst>
            <a:ext uri="{FF2B5EF4-FFF2-40B4-BE49-F238E27FC236}">
              <a16:creationId xmlns:a16="http://schemas.microsoft.com/office/drawing/2014/main" id="{72D4EBF3-3D13-4F7D-89A6-96A14D96D2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5" name="Text 42">
          <a:extLst>
            <a:ext uri="{FF2B5EF4-FFF2-40B4-BE49-F238E27FC236}">
              <a16:creationId xmlns:a16="http://schemas.microsoft.com/office/drawing/2014/main" id="{F938D219-DD54-455B-9907-D02E2514E1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6" name="Text 1">
          <a:extLst>
            <a:ext uri="{FF2B5EF4-FFF2-40B4-BE49-F238E27FC236}">
              <a16:creationId xmlns:a16="http://schemas.microsoft.com/office/drawing/2014/main" id="{5D329E41-1B21-45E8-AB80-FCBB039C99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7" name="Text 2">
          <a:extLst>
            <a:ext uri="{FF2B5EF4-FFF2-40B4-BE49-F238E27FC236}">
              <a16:creationId xmlns:a16="http://schemas.microsoft.com/office/drawing/2014/main" id="{140022FA-C7A4-4B5F-81CF-7E2E7A5D57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8" name="Text 3">
          <a:extLst>
            <a:ext uri="{FF2B5EF4-FFF2-40B4-BE49-F238E27FC236}">
              <a16:creationId xmlns:a16="http://schemas.microsoft.com/office/drawing/2014/main" id="{4E61443B-D42C-43E0-ABBB-ABEC250B53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39" name="Text 4">
          <a:extLst>
            <a:ext uri="{FF2B5EF4-FFF2-40B4-BE49-F238E27FC236}">
              <a16:creationId xmlns:a16="http://schemas.microsoft.com/office/drawing/2014/main" id="{2D173BC4-7972-4A3D-A589-C6073EE2346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0" name="Text 5">
          <a:extLst>
            <a:ext uri="{FF2B5EF4-FFF2-40B4-BE49-F238E27FC236}">
              <a16:creationId xmlns:a16="http://schemas.microsoft.com/office/drawing/2014/main" id="{6CA4C7AE-82DA-4298-B43E-CB762F55373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1" name="Text 6">
          <a:extLst>
            <a:ext uri="{FF2B5EF4-FFF2-40B4-BE49-F238E27FC236}">
              <a16:creationId xmlns:a16="http://schemas.microsoft.com/office/drawing/2014/main" id="{3CBA1A24-AB8D-4521-A57B-8C4CAB560E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2" name="Text 7">
          <a:extLst>
            <a:ext uri="{FF2B5EF4-FFF2-40B4-BE49-F238E27FC236}">
              <a16:creationId xmlns:a16="http://schemas.microsoft.com/office/drawing/2014/main" id="{FAFB8D3E-E9B1-453A-8D22-5BA622FFC2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3" name="Text 8">
          <a:extLst>
            <a:ext uri="{FF2B5EF4-FFF2-40B4-BE49-F238E27FC236}">
              <a16:creationId xmlns:a16="http://schemas.microsoft.com/office/drawing/2014/main" id="{634A64D6-EB0E-4151-9356-7011AE0991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4" name="Text 9">
          <a:extLst>
            <a:ext uri="{FF2B5EF4-FFF2-40B4-BE49-F238E27FC236}">
              <a16:creationId xmlns:a16="http://schemas.microsoft.com/office/drawing/2014/main" id="{F3A37A3E-FE8C-43FE-A735-A71C5ABDFA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5" name="Text 10">
          <a:extLst>
            <a:ext uri="{FF2B5EF4-FFF2-40B4-BE49-F238E27FC236}">
              <a16:creationId xmlns:a16="http://schemas.microsoft.com/office/drawing/2014/main" id="{FE7E004D-F40F-43BF-801E-5CEBE6DBD6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6" name="Text 11">
          <a:extLst>
            <a:ext uri="{FF2B5EF4-FFF2-40B4-BE49-F238E27FC236}">
              <a16:creationId xmlns:a16="http://schemas.microsoft.com/office/drawing/2014/main" id="{766DED7A-956E-46C5-9E28-DB894AA7ABE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7" name="Text 12">
          <a:extLst>
            <a:ext uri="{FF2B5EF4-FFF2-40B4-BE49-F238E27FC236}">
              <a16:creationId xmlns:a16="http://schemas.microsoft.com/office/drawing/2014/main" id="{D12BEED2-470E-41C6-8D0E-DC8E35A0C79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8" name="Text 13">
          <a:extLst>
            <a:ext uri="{FF2B5EF4-FFF2-40B4-BE49-F238E27FC236}">
              <a16:creationId xmlns:a16="http://schemas.microsoft.com/office/drawing/2014/main" id="{E76B102C-596E-4A7A-991E-463CC5ECE3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49" name="Text 14">
          <a:extLst>
            <a:ext uri="{FF2B5EF4-FFF2-40B4-BE49-F238E27FC236}">
              <a16:creationId xmlns:a16="http://schemas.microsoft.com/office/drawing/2014/main" id="{396E7E5B-FB39-44C0-81B3-00B96D67E6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0" name="Text 15">
          <a:extLst>
            <a:ext uri="{FF2B5EF4-FFF2-40B4-BE49-F238E27FC236}">
              <a16:creationId xmlns:a16="http://schemas.microsoft.com/office/drawing/2014/main" id="{399D3D3A-F35F-4CFE-B358-1A8B184E66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1" name="Text 16">
          <a:extLst>
            <a:ext uri="{FF2B5EF4-FFF2-40B4-BE49-F238E27FC236}">
              <a16:creationId xmlns:a16="http://schemas.microsoft.com/office/drawing/2014/main" id="{160A4132-2DA9-465E-A882-DA5C05CC70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2" name="Text 17">
          <a:extLst>
            <a:ext uri="{FF2B5EF4-FFF2-40B4-BE49-F238E27FC236}">
              <a16:creationId xmlns:a16="http://schemas.microsoft.com/office/drawing/2014/main" id="{970C3186-5118-49CF-BBCB-2775F7EA98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3" name="Text 18">
          <a:extLst>
            <a:ext uri="{FF2B5EF4-FFF2-40B4-BE49-F238E27FC236}">
              <a16:creationId xmlns:a16="http://schemas.microsoft.com/office/drawing/2014/main" id="{0E2D4690-D8B8-4B63-8B5E-6B0F739FAA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4" name="Text 19">
          <a:extLst>
            <a:ext uri="{FF2B5EF4-FFF2-40B4-BE49-F238E27FC236}">
              <a16:creationId xmlns:a16="http://schemas.microsoft.com/office/drawing/2014/main" id="{7C20ECAF-2FC2-4BF2-8EF5-3099C4E16E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5" name="Text 20">
          <a:extLst>
            <a:ext uri="{FF2B5EF4-FFF2-40B4-BE49-F238E27FC236}">
              <a16:creationId xmlns:a16="http://schemas.microsoft.com/office/drawing/2014/main" id="{59934A69-4828-4DFA-A1B1-E2E10897BA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6" name="Text 21">
          <a:extLst>
            <a:ext uri="{FF2B5EF4-FFF2-40B4-BE49-F238E27FC236}">
              <a16:creationId xmlns:a16="http://schemas.microsoft.com/office/drawing/2014/main" id="{509233CB-B284-4E79-B4F5-7F9ADD7E9F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7" name="Text 22">
          <a:extLst>
            <a:ext uri="{FF2B5EF4-FFF2-40B4-BE49-F238E27FC236}">
              <a16:creationId xmlns:a16="http://schemas.microsoft.com/office/drawing/2014/main" id="{589C7CD3-2979-4AA1-92BB-F4C229209E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8" name="Text 23">
          <a:extLst>
            <a:ext uri="{FF2B5EF4-FFF2-40B4-BE49-F238E27FC236}">
              <a16:creationId xmlns:a16="http://schemas.microsoft.com/office/drawing/2014/main" id="{F9A225A3-E1EA-4B36-BBEA-2F4FC90978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59" name="Text 24">
          <a:extLst>
            <a:ext uri="{FF2B5EF4-FFF2-40B4-BE49-F238E27FC236}">
              <a16:creationId xmlns:a16="http://schemas.microsoft.com/office/drawing/2014/main" id="{FFBB600F-8A75-4646-B5A1-E1286D221C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0" name="Text 25">
          <a:extLst>
            <a:ext uri="{FF2B5EF4-FFF2-40B4-BE49-F238E27FC236}">
              <a16:creationId xmlns:a16="http://schemas.microsoft.com/office/drawing/2014/main" id="{2B813826-101B-41E0-8A31-1FBC74F1BE7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1" name="Text 26">
          <a:extLst>
            <a:ext uri="{FF2B5EF4-FFF2-40B4-BE49-F238E27FC236}">
              <a16:creationId xmlns:a16="http://schemas.microsoft.com/office/drawing/2014/main" id="{4F42D388-7F03-4042-9527-E676C6327C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2" name="Text 27">
          <a:extLst>
            <a:ext uri="{FF2B5EF4-FFF2-40B4-BE49-F238E27FC236}">
              <a16:creationId xmlns:a16="http://schemas.microsoft.com/office/drawing/2014/main" id="{8A49AB72-CD5C-4F53-B248-ECCDF2D9766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3" name="Text 28">
          <a:extLst>
            <a:ext uri="{FF2B5EF4-FFF2-40B4-BE49-F238E27FC236}">
              <a16:creationId xmlns:a16="http://schemas.microsoft.com/office/drawing/2014/main" id="{54C49AE3-8229-418E-A776-F4CBDA7074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4" name="Text 29">
          <a:extLst>
            <a:ext uri="{FF2B5EF4-FFF2-40B4-BE49-F238E27FC236}">
              <a16:creationId xmlns:a16="http://schemas.microsoft.com/office/drawing/2014/main" id="{A7F1535B-BF1A-42BB-A6AB-A029DC4495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5" name="Text 30">
          <a:extLst>
            <a:ext uri="{FF2B5EF4-FFF2-40B4-BE49-F238E27FC236}">
              <a16:creationId xmlns:a16="http://schemas.microsoft.com/office/drawing/2014/main" id="{E922D7FD-1E9D-467A-85E7-B6F653FCAA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6" name="Text 31">
          <a:extLst>
            <a:ext uri="{FF2B5EF4-FFF2-40B4-BE49-F238E27FC236}">
              <a16:creationId xmlns:a16="http://schemas.microsoft.com/office/drawing/2014/main" id="{5265FBE0-3853-4C8E-A670-B8369C57C3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7" name="Text 32">
          <a:extLst>
            <a:ext uri="{FF2B5EF4-FFF2-40B4-BE49-F238E27FC236}">
              <a16:creationId xmlns:a16="http://schemas.microsoft.com/office/drawing/2014/main" id="{C81180E3-DB59-46AA-990C-0F5E55E6F2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8" name="Text 33">
          <a:extLst>
            <a:ext uri="{FF2B5EF4-FFF2-40B4-BE49-F238E27FC236}">
              <a16:creationId xmlns:a16="http://schemas.microsoft.com/office/drawing/2014/main" id="{D41500D6-AE3B-4277-AE3A-CA6C5AAF13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69" name="Text 34">
          <a:extLst>
            <a:ext uri="{FF2B5EF4-FFF2-40B4-BE49-F238E27FC236}">
              <a16:creationId xmlns:a16="http://schemas.microsoft.com/office/drawing/2014/main" id="{F4BEF784-067B-43FC-8E43-5B4B62ED9F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0" name="Text 35">
          <a:extLst>
            <a:ext uri="{FF2B5EF4-FFF2-40B4-BE49-F238E27FC236}">
              <a16:creationId xmlns:a16="http://schemas.microsoft.com/office/drawing/2014/main" id="{16FE1CDD-3A01-4EC3-A2FD-4B2368866C3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1" name="Text 36">
          <a:extLst>
            <a:ext uri="{FF2B5EF4-FFF2-40B4-BE49-F238E27FC236}">
              <a16:creationId xmlns:a16="http://schemas.microsoft.com/office/drawing/2014/main" id="{B5A15932-1B05-4177-9B6E-312D0B5922B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2" name="Text 37">
          <a:extLst>
            <a:ext uri="{FF2B5EF4-FFF2-40B4-BE49-F238E27FC236}">
              <a16:creationId xmlns:a16="http://schemas.microsoft.com/office/drawing/2014/main" id="{0FCC2EE0-0B4E-4A97-B8AD-6C80474CE1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3" name="Text 38">
          <a:extLst>
            <a:ext uri="{FF2B5EF4-FFF2-40B4-BE49-F238E27FC236}">
              <a16:creationId xmlns:a16="http://schemas.microsoft.com/office/drawing/2014/main" id="{16798239-3743-4667-B040-FF2A0C90B7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4" name="Text 39">
          <a:extLst>
            <a:ext uri="{FF2B5EF4-FFF2-40B4-BE49-F238E27FC236}">
              <a16:creationId xmlns:a16="http://schemas.microsoft.com/office/drawing/2014/main" id="{BA2EFBF6-DEA4-4DBD-BFA7-CEB1A5F3BB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5" name="Text 40">
          <a:extLst>
            <a:ext uri="{FF2B5EF4-FFF2-40B4-BE49-F238E27FC236}">
              <a16:creationId xmlns:a16="http://schemas.microsoft.com/office/drawing/2014/main" id="{D2B8A867-D9EC-4F2A-B567-BDB9B2E75B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6" name="Text 41">
          <a:extLst>
            <a:ext uri="{FF2B5EF4-FFF2-40B4-BE49-F238E27FC236}">
              <a16:creationId xmlns:a16="http://schemas.microsoft.com/office/drawing/2014/main" id="{A0D72E34-E7A3-4DF3-AF59-96B26B9977A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7" name="Text 42">
          <a:extLst>
            <a:ext uri="{FF2B5EF4-FFF2-40B4-BE49-F238E27FC236}">
              <a16:creationId xmlns:a16="http://schemas.microsoft.com/office/drawing/2014/main" id="{C72A0FA3-189E-43A9-966B-B45F9D1E46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8" name="Text 1">
          <a:extLst>
            <a:ext uri="{FF2B5EF4-FFF2-40B4-BE49-F238E27FC236}">
              <a16:creationId xmlns:a16="http://schemas.microsoft.com/office/drawing/2014/main" id="{6FA1335B-B11A-4DDB-A307-662AB8C914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79" name="Text 2">
          <a:extLst>
            <a:ext uri="{FF2B5EF4-FFF2-40B4-BE49-F238E27FC236}">
              <a16:creationId xmlns:a16="http://schemas.microsoft.com/office/drawing/2014/main" id="{F57237DC-1FC9-40E6-B640-49E8C1FB2B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0" name="Text 3">
          <a:extLst>
            <a:ext uri="{FF2B5EF4-FFF2-40B4-BE49-F238E27FC236}">
              <a16:creationId xmlns:a16="http://schemas.microsoft.com/office/drawing/2014/main" id="{3D915DAA-7C01-4C80-A271-953195B15C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1" name="Text 4">
          <a:extLst>
            <a:ext uri="{FF2B5EF4-FFF2-40B4-BE49-F238E27FC236}">
              <a16:creationId xmlns:a16="http://schemas.microsoft.com/office/drawing/2014/main" id="{CFBA7F06-F884-449C-9C47-54A2C39A7D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2" name="Text 5">
          <a:extLst>
            <a:ext uri="{FF2B5EF4-FFF2-40B4-BE49-F238E27FC236}">
              <a16:creationId xmlns:a16="http://schemas.microsoft.com/office/drawing/2014/main" id="{70E74749-E444-4109-A795-B6554E4919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3" name="Text 6">
          <a:extLst>
            <a:ext uri="{FF2B5EF4-FFF2-40B4-BE49-F238E27FC236}">
              <a16:creationId xmlns:a16="http://schemas.microsoft.com/office/drawing/2014/main" id="{B82D80FA-7210-492F-A58F-967180EBF0D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4" name="Text 7">
          <a:extLst>
            <a:ext uri="{FF2B5EF4-FFF2-40B4-BE49-F238E27FC236}">
              <a16:creationId xmlns:a16="http://schemas.microsoft.com/office/drawing/2014/main" id="{1ED3A8C7-027F-4336-B5EB-CD20F7C968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5" name="Text 8">
          <a:extLst>
            <a:ext uri="{FF2B5EF4-FFF2-40B4-BE49-F238E27FC236}">
              <a16:creationId xmlns:a16="http://schemas.microsoft.com/office/drawing/2014/main" id="{0F9DAF98-A556-4206-91D2-90804676C1A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6" name="Text 9">
          <a:extLst>
            <a:ext uri="{FF2B5EF4-FFF2-40B4-BE49-F238E27FC236}">
              <a16:creationId xmlns:a16="http://schemas.microsoft.com/office/drawing/2014/main" id="{0DD81333-BFC3-4482-AC13-7164FF64E1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7" name="Text 10">
          <a:extLst>
            <a:ext uri="{FF2B5EF4-FFF2-40B4-BE49-F238E27FC236}">
              <a16:creationId xmlns:a16="http://schemas.microsoft.com/office/drawing/2014/main" id="{58DBF913-F89E-4C6A-A250-55E685D8B5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8" name="Text 11">
          <a:extLst>
            <a:ext uri="{FF2B5EF4-FFF2-40B4-BE49-F238E27FC236}">
              <a16:creationId xmlns:a16="http://schemas.microsoft.com/office/drawing/2014/main" id="{0D3FDCC5-4A7E-4811-AF0D-2EC5085B3A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89" name="Text 12">
          <a:extLst>
            <a:ext uri="{FF2B5EF4-FFF2-40B4-BE49-F238E27FC236}">
              <a16:creationId xmlns:a16="http://schemas.microsoft.com/office/drawing/2014/main" id="{97E76D00-8A61-4876-BC85-5066EE1B45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0" name="Text 13">
          <a:extLst>
            <a:ext uri="{FF2B5EF4-FFF2-40B4-BE49-F238E27FC236}">
              <a16:creationId xmlns:a16="http://schemas.microsoft.com/office/drawing/2014/main" id="{F379CF17-8BF5-490C-98E0-D73E1240AE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1" name="Text 14">
          <a:extLst>
            <a:ext uri="{FF2B5EF4-FFF2-40B4-BE49-F238E27FC236}">
              <a16:creationId xmlns:a16="http://schemas.microsoft.com/office/drawing/2014/main" id="{676DE7CB-2DC3-4674-B339-7A2C199E6F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2" name="Text 15">
          <a:extLst>
            <a:ext uri="{FF2B5EF4-FFF2-40B4-BE49-F238E27FC236}">
              <a16:creationId xmlns:a16="http://schemas.microsoft.com/office/drawing/2014/main" id="{82EE9240-2A69-470B-B2E9-C0DD0F46374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3" name="Text 16">
          <a:extLst>
            <a:ext uri="{FF2B5EF4-FFF2-40B4-BE49-F238E27FC236}">
              <a16:creationId xmlns:a16="http://schemas.microsoft.com/office/drawing/2014/main" id="{4F4BFDEA-EE0E-46D0-9854-44EB6BA6BE0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4" name="Text 17">
          <a:extLst>
            <a:ext uri="{FF2B5EF4-FFF2-40B4-BE49-F238E27FC236}">
              <a16:creationId xmlns:a16="http://schemas.microsoft.com/office/drawing/2014/main" id="{45BD9E20-CFA3-4F56-AA76-3DD33AE8E9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5" name="Text 18">
          <a:extLst>
            <a:ext uri="{FF2B5EF4-FFF2-40B4-BE49-F238E27FC236}">
              <a16:creationId xmlns:a16="http://schemas.microsoft.com/office/drawing/2014/main" id="{7CB6EF36-AA72-4D25-BA82-A75711EAEC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6" name="Text 19">
          <a:extLst>
            <a:ext uri="{FF2B5EF4-FFF2-40B4-BE49-F238E27FC236}">
              <a16:creationId xmlns:a16="http://schemas.microsoft.com/office/drawing/2014/main" id="{112D05B9-F584-40CF-958B-E59DAF8A0F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7" name="Text 20">
          <a:extLst>
            <a:ext uri="{FF2B5EF4-FFF2-40B4-BE49-F238E27FC236}">
              <a16:creationId xmlns:a16="http://schemas.microsoft.com/office/drawing/2014/main" id="{F2428560-DFD8-4268-A632-5D08DCCF4E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8" name="Text 21">
          <a:extLst>
            <a:ext uri="{FF2B5EF4-FFF2-40B4-BE49-F238E27FC236}">
              <a16:creationId xmlns:a16="http://schemas.microsoft.com/office/drawing/2014/main" id="{A73A7784-9751-477F-9140-14A1517CCFD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299" name="Text 22">
          <a:extLst>
            <a:ext uri="{FF2B5EF4-FFF2-40B4-BE49-F238E27FC236}">
              <a16:creationId xmlns:a16="http://schemas.microsoft.com/office/drawing/2014/main" id="{254C4A07-44B9-40DE-A860-1A4938D1E9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0" name="Text 23">
          <a:extLst>
            <a:ext uri="{FF2B5EF4-FFF2-40B4-BE49-F238E27FC236}">
              <a16:creationId xmlns:a16="http://schemas.microsoft.com/office/drawing/2014/main" id="{8DCAD70D-FD3F-4A08-AFEB-1A6022F0FBF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1" name="Text 24">
          <a:extLst>
            <a:ext uri="{FF2B5EF4-FFF2-40B4-BE49-F238E27FC236}">
              <a16:creationId xmlns:a16="http://schemas.microsoft.com/office/drawing/2014/main" id="{22A54F73-25E9-404E-B1A5-3CFF369A97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2" name="Text 25">
          <a:extLst>
            <a:ext uri="{FF2B5EF4-FFF2-40B4-BE49-F238E27FC236}">
              <a16:creationId xmlns:a16="http://schemas.microsoft.com/office/drawing/2014/main" id="{527F92F9-871B-4215-8880-A42F35D094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3" name="Text 26">
          <a:extLst>
            <a:ext uri="{FF2B5EF4-FFF2-40B4-BE49-F238E27FC236}">
              <a16:creationId xmlns:a16="http://schemas.microsoft.com/office/drawing/2014/main" id="{E4766026-E5D3-441B-9BD2-793444FB380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4" name="Text 27">
          <a:extLst>
            <a:ext uri="{FF2B5EF4-FFF2-40B4-BE49-F238E27FC236}">
              <a16:creationId xmlns:a16="http://schemas.microsoft.com/office/drawing/2014/main" id="{251640AB-9AB7-44CA-88D2-0AE99461CD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5" name="Text 28">
          <a:extLst>
            <a:ext uri="{FF2B5EF4-FFF2-40B4-BE49-F238E27FC236}">
              <a16:creationId xmlns:a16="http://schemas.microsoft.com/office/drawing/2014/main" id="{50D58A26-897B-464F-B099-81A7656107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6" name="Text 29">
          <a:extLst>
            <a:ext uri="{FF2B5EF4-FFF2-40B4-BE49-F238E27FC236}">
              <a16:creationId xmlns:a16="http://schemas.microsoft.com/office/drawing/2014/main" id="{A2139F40-C5F1-4A87-A63B-CF06EB6C39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7" name="Text 30">
          <a:extLst>
            <a:ext uri="{FF2B5EF4-FFF2-40B4-BE49-F238E27FC236}">
              <a16:creationId xmlns:a16="http://schemas.microsoft.com/office/drawing/2014/main" id="{6516C7A4-E66D-4F25-8F62-39FCAD4266D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8" name="Text 31">
          <a:extLst>
            <a:ext uri="{FF2B5EF4-FFF2-40B4-BE49-F238E27FC236}">
              <a16:creationId xmlns:a16="http://schemas.microsoft.com/office/drawing/2014/main" id="{1E9C9ED7-D157-4D58-B15D-8A7FA736B3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09" name="Text 32">
          <a:extLst>
            <a:ext uri="{FF2B5EF4-FFF2-40B4-BE49-F238E27FC236}">
              <a16:creationId xmlns:a16="http://schemas.microsoft.com/office/drawing/2014/main" id="{36A253D1-B8D7-4ED6-BCE6-F70C6CE986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0" name="Text 33">
          <a:extLst>
            <a:ext uri="{FF2B5EF4-FFF2-40B4-BE49-F238E27FC236}">
              <a16:creationId xmlns:a16="http://schemas.microsoft.com/office/drawing/2014/main" id="{CB455F63-3DF1-48B4-94FE-DFCF8D51CA3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1" name="Text 34">
          <a:extLst>
            <a:ext uri="{FF2B5EF4-FFF2-40B4-BE49-F238E27FC236}">
              <a16:creationId xmlns:a16="http://schemas.microsoft.com/office/drawing/2014/main" id="{E70281CE-D8D7-47EB-ABF0-1BDF803AD0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2" name="Text 35">
          <a:extLst>
            <a:ext uri="{FF2B5EF4-FFF2-40B4-BE49-F238E27FC236}">
              <a16:creationId xmlns:a16="http://schemas.microsoft.com/office/drawing/2014/main" id="{DE08A623-83A3-4B21-9856-687B309265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3" name="Text 36">
          <a:extLst>
            <a:ext uri="{FF2B5EF4-FFF2-40B4-BE49-F238E27FC236}">
              <a16:creationId xmlns:a16="http://schemas.microsoft.com/office/drawing/2014/main" id="{915E11BC-AD5D-415C-A7D0-B5905FA106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4" name="Text 37">
          <a:extLst>
            <a:ext uri="{FF2B5EF4-FFF2-40B4-BE49-F238E27FC236}">
              <a16:creationId xmlns:a16="http://schemas.microsoft.com/office/drawing/2014/main" id="{7822A7A8-E3F0-4557-B3E1-13FFE93E46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5" name="Text 38">
          <a:extLst>
            <a:ext uri="{FF2B5EF4-FFF2-40B4-BE49-F238E27FC236}">
              <a16:creationId xmlns:a16="http://schemas.microsoft.com/office/drawing/2014/main" id="{176C1540-5C1F-4AF9-B184-D65BE1821C0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6" name="Text 39">
          <a:extLst>
            <a:ext uri="{FF2B5EF4-FFF2-40B4-BE49-F238E27FC236}">
              <a16:creationId xmlns:a16="http://schemas.microsoft.com/office/drawing/2014/main" id="{F69273D3-3B04-48F1-B454-E9D8607257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7" name="Text 40">
          <a:extLst>
            <a:ext uri="{FF2B5EF4-FFF2-40B4-BE49-F238E27FC236}">
              <a16:creationId xmlns:a16="http://schemas.microsoft.com/office/drawing/2014/main" id="{A535A478-00DC-419A-ADBB-E13C9D7D5F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8" name="Text 41">
          <a:extLst>
            <a:ext uri="{FF2B5EF4-FFF2-40B4-BE49-F238E27FC236}">
              <a16:creationId xmlns:a16="http://schemas.microsoft.com/office/drawing/2014/main" id="{0978AF82-D66E-435B-A24E-3FE8F743E9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19" name="Text 42">
          <a:extLst>
            <a:ext uri="{FF2B5EF4-FFF2-40B4-BE49-F238E27FC236}">
              <a16:creationId xmlns:a16="http://schemas.microsoft.com/office/drawing/2014/main" id="{130BD73C-E879-45B1-859E-885D212F36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0" name="Text 1">
          <a:extLst>
            <a:ext uri="{FF2B5EF4-FFF2-40B4-BE49-F238E27FC236}">
              <a16:creationId xmlns:a16="http://schemas.microsoft.com/office/drawing/2014/main" id="{CE7EF79C-91C0-4F52-BE4E-7DDC132031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1" name="Text 2">
          <a:extLst>
            <a:ext uri="{FF2B5EF4-FFF2-40B4-BE49-F238E27FC236}">
              <a16:creationId xmlns:a16="http://schemas.microsoft.com/office/drawing/2014/main" id="{1AB26C62-35CA-421F-95E1-7D944692F2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2" name="Text 3">
          <a:extLst>
            <a:ext uri="{FF2B5EF4-FFF2-40B4-BE49-F238E27FC236}">
              <a16:creationId xmlns:a16="http://schemas.microsoft.com/office/drawing/2014/main" id="{7310AC2B-2F50-4559-AD56-5B540C7B89D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3" name="Text 4">
          <a:extLst>
            <a:ext uri="{FF2B5EF4-FFF2-40B4-BE49-F238E27FC236}">
              <a16:creationId xmlns:a16="http://schemas.microsoft.com/office/drawing/2014/main" id="{FD7A7722-7963-4DBE-9482-AF89B7231B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4" name="Text 5">
          <a:extLst>
            <a:ext uri="{FF2B5EF4-FFF2-40B4-BE49-F238E27FC236}">
              <a16:creationId xmlns:a16="http://schemas.microsoft.com/office/drawing/2014/main" id="{B3ABA1B1-7E5A-403A-9286-150838C8D5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5" name="Text 6">
          <a:extLst>
            <a:ext uri="{FF2B5EF4-FFF2-40B4-BE49-F238E27FC236}">
              <a16:creationId xmlns:a16="http://schemas.microsoft.com/office/drawing/2014/main" id="{4F675B6E-D87A-4A8E-9FDA-6059E0E8697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6" name="Text 7">
          <a:extLst>
            <a:ext uri="{FF2B5EF4-FFF2-40B4-BE49-F238E27FC236}">
              <a16:creationId xmlns:a16="http://schemas.microsoft.com/office/drawing/2014/main" id="{C3DA8AB0-62DD-4F9C-950B-5214561924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7" name="Text 8">
          <a:extLst>
            <a:ext uri="{FF2B5EF4-FFF2-40B4-BE49-F238E27FC236}">
              <a16:creationId xmlns:a16="http://schemas.microsoft.com/office/drawing/2014/main" id="{BA189AE9-4A02-4458-BC8A-7A84DFA957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8" name="Text 9">
          <a:extLst>
            <a:ext uri="{FF2B5EF4-FFF2-40B4-BE49-F238E27FC236}">
              <a16:creationId xmlns:a16="http://schemas.microsoft.com/office/drawing/2014/main" id="{F87743FB-39D5-4199-B9FA-1611A098BF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29" name="Text 10">
          <a:extLst>
            <a:ext uri="{FF2B5EF4-FFF2-40B4-BE49-F238E27FC236}">
              <a16:creationId xmlns:a16="http://schemas.microsoft.com/office/drawing/2014/main" id="{EC1C0D3E-2C62-4A42-B400-90A28AD888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0" name="Text 11">
          <a:extLst>
            <a:ext uri="{FF2B5EF4-FFF2-40B4-BE49-F238E27FC236}">
              <a16:creationId xmlns:a16="http://schemas.microsoft.com/office/drawing/2014/main" id="{7E791CFD-928D-4A96-B00B-6C7224A673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1" name="Text 12">
          <a:extLst>
            <a:ext uri="{FF2B5EF4-FFF2-40B4-BE49-F238E27FC236}">
              <a16:creationId xmlns:a16="http://schemas.microsoft.com/office/drawing/2014/main" id="{3D74FA5B-BB98-46EF-952C-F1D9654BB4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2" name="Text 13">
          <a:extLst>
            <a:ext uri="{FF2B5EF4-FFF2-40B4-BE49-F238E27FC236}">
              <a16:creationId xmlns:a16="http://schemas.microsoft.com/office/drawing/2014/main" id="{60BD30BA-106D-4A76-9312-5642CBC0F3A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3" name="Text 14">
          <a:extLst>
            <a:ext uri="{FF2B5EF4-FFF2-40B4-BE49-F238E27FC236}">
              <a16:creationId xmlns:a16="http://schemas.microsoft.com/office/drawing/2014/main" id="{A50A1828-2617-4894-B475-BD25822E6F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4" name="Text 15">
          <a:extLst>
            <a:ext uri="{FF2B5EF4-FFF2-40B4-BE49-F238E27FC236}">
              <a16:creationId xmlns:a16="http://schemas.microsoft.com/office/drawing/2014/main" id="{FBE4ADB2-1875-4BC7-9693-FC0F55680D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5" name="Text 16">
          <a:extLst>
            <a:ext uri="{FF2B5EF4-FFF2-40B4-BE49-F238E27FC236}">
              <a16:creationId xmlns:a16="http://schemas.microsoft.com/office/drawing/2014/main" id="{8E8F8C43-161D-4F51-9E7A-E19E3BA9D4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6" name="Text 17">
          <a:extLst>
            <a:ext uri="{FF2B5EF4-FFF2-40B4-BE49-F238E27FC236}">
              <a16:creationId xmlns:a16="http://schemas.microsoft.com/office/drawing/2014/main" id="{40A7640B-6D11-4759-85F2-EC980493997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7" name="Text 18">
          <a:extLst>
            <a:ext uri="{FF2B5EF4-FFF2-40B4-BE49-F238E27FC236}">
              <a16:creationId xmlns:a16="http://schemas.microsoft.com/office/drawing/2014/main" id="{0B9035C0-B91A-4E5E-A405-FCDB0E24B02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8" name="Text 19">
          <a:extLst>
            <a:ext uri="{FF2B5EF4-FFF2-40B4-BE49-F238E27FC236}">
              <a16:creationId xmlns:a16="http://schemas.microsoft.com/office/drawing/2014/main" id="{CA6FF827-361E-4C40-9C76-0957A3CDA5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39" name="Text 20">
          <a:extLst>
            <a:ext uri="{FF2B5EF4-FFF2-40B4-BE49-F238E27FC236}">
              <a16:creationId xmlns:a16="http://schemas.microsoft.com/office/drawing/2014/main" id="{344EA6AE-0C7E-430F-9A9F-CE04DC30C3A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0" name="Text 21">
          <a:extLst>
            <a:ext uri="{FF2B5EF4-FFF2-40B4-BE49-F238E27FC236}">
              <a16:creationId xmlns:a16="http://schemas.microsoft.com/office/drawing/2014/main" id="{61BDE4F8-EDA1-4785-B800-6803A8ED9A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1" name="Text 22">
          <a:extLst>
            <a:ext uri="{FF2B5EF4-FFF2-40B4-BE49-F238E27FC236}">
              <a16:creationId xmlns:a16="http://schemas.microsoft.com/office/drawing/2014/main" id="{52195F60-1213-4EB2-9A05-5C60A6B8FB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2" name="Text 23">
          <a:extLst>
            <a:ext uri="{FF2B5EF4-FFF2-40B4-BE49-F238E27FC236}">
              <a16:creationId xmlns:a16="http://schemas.microsoft.com/office/drawing/2014/main" id="{41929AB0-836B-44E7-AEC5-B958AC6FE3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3" name="Text 24">
          <a:extLst>
            <a:ext uri="{FF2B5EF4-FFF2-40B4-BE49-F238E27FC236}">
              <a16:creationId xmlns:a16="http://schemas.microsoft.com/office/drawing/2014/main" id="{211E0555-E886-40AE-87F0-2A48DE065A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4" name="Text 25">
          <a:extLst>
            <a:ext uri="{FF2B5EF4-FFF2-40B4-BE49-F238E27FC236}">
              <a16:creationId xmlns:a16="http://schemas.microsoft.com/office/drawing/2014/main" id="{2847CD4F-3FF4-4678-89ED-2F2E035F29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5" name="Text 26">
          <a:extLst>
            <a:ext uri="{FF2B5EF4-FFF2-40B4-BE49-F238E27FC236}">
              <a16:creationId xmlns:a16="http://schemas.microsoft.com/office/drawing/2014/main" id="{2A6E1736-8F77-4BCF-820C-49466D954C1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6" name="Text 27">
          <a:extLst>
            <a:ext uri="{FF2B5EF4-FFF2-40B4-BE49-F238E27FC236}">
              <a16:creationId xmlns:a16="http://schemas.microsoft.com/office/drawing/2014/main" id="{A3A54721-BB0B-4B52-8AA5-ABECD3B98A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7" name="Text 28">
          <a:extLst>
            <a:ext uri="{FF2B5EF4-FFF2-40B4-BE49-F238E27FC236}">
              <a16:creationId xmlns:a16="http://schemas.microsoft.com/office/drawing/2014/main" id="{BB890790-4B70-4254-BF80-7B33892E2E0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8" name="Text 29">
          <a:extLst>
            <a:ext uri="{FF2B5EF4-FFF2-40B4-BE49-F238E27FC236}">
              <a16:creationId xmlns:a16="http://schemas.microsoft.com/office/drawing/2014/main" id="{8B55E24E-4414-4362-9723-978E43BAFC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49" name="Text 30">
          <a:extLst>
            <a:ext uri="{FF2B5EF4-FFF2-40B4-BE49-F238E27FC236}">
              <a16:creationId xmlns:a16="http://schemas.microsoft.com/office/drawing/2014/main" id="{ABFC9461-38FE-4D84-A67A-4DCB855142E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0" name="Text 31">
          <a:extLst>
            <a:ext uri="{FF2B5EF4-FFF2-40B4-BE49-F238E27FC236}">
              <a16:creationId xmlns:a16="http://schemas.microsoft.com/office/drawing/2014/main" id="{5182138B-7649-4270-8849-9BEFB92AF4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1" name="Text 32">
          <a:extLst>
            <a:ext uri="{FF2B5EF4-FFF2-40B4-BE49-F238E27FC236}">
              <a16:creationId xmlns:a16="http://schemas.microsoft.com/office/drawing/2014/main" id="{24E5AFD9-EDE6-4ADE-9E13-461782231D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2" name="Text 33">
          <a:extLst>
            <a:ext uri="{FF2B5EF4-FFF2-40B4-BE49-F238E27FC236}">
              <a16:creationId xmlns:a16="http://schemas.microsoft.com/office/drawing/2014/main" id="{EC757F8B-1B98-4D1C-A702-09D7359A47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3" name="Text 34">
          <a:extLst>
            <a:ext uri="{FF2B5EF4-FFF2-40B4-BE49-F238E27FC236}">
              <a16:creationId xmlns:a16="http://schemas.microsoft.com/office/drawing/2014/main" id="{63838F4F-6C6E-4121-9B80-D4D7170FE2E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4" name="Text 35">
          <a:extLst>
            <a:ext uri="{FF2B5EF4-FFF2-40B4-BE49-F238E27FC236}">
              <a16:creationId xmlns:a16="http://schemas.microsoft.com/office/drawing/2014/main" id="{B9EB1F06-28EA-4C0B-B46C-931EFDFC22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5" name="Text 36">
          <a:extLst>
            <a:ext uri="{FF2B5EF4-FFF2-40B4-BE49-F238E27FC236}">
              <a16:creationId xmlns:a16="http://schemas.microsoft.com/office/drawing/2014/main" id="{50D4127B-528D-49B8-889A-8DDBDFC28C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6" name="Text 37">
          <a:extLst>
            <a:ext uri="{FF2B5EF4-FFF2-40B4-BE49-F238E27FC236}">
              <a16:creationId xmlns:a16="http://schemas.microsoft.com/office/drawing/2014/main" id="{23A0AFC1-3081-49B8-88C6-9C6F9467D7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7" name="Text 38">
          <a:extLst>
            <a:ext uri="{FF2B5EF4-FFF2-40B4-BE49-F238E27FC236}">
              <a16:creationId xmlns:a16="http://schemas.microsoft.com/office/drawing/2014/main" id="{3478C163-3BBC-46A2-B818-082547CD82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8" name="Text 39">
          <a:extLst>
            <a:ext uri="{FF2B5EF4-FFF2-40B4-BE49-F238E27FC236}">
              <a16:creationId xmlns:a16="http://schemas.microsoft.com/office/drawing/2014/main" id="{E71134EF-840E-4A2F-8688-0FBF83A6964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59" name="Text 40">
          <a:extLst>
            <a:ext uri="{FF2B5EF4-FFF2-40B4-BE49-F238E27FC236}">
              <a16:creationId xmlns:a16="http://schemas.microsoft.com/office/drawing/2014/main" id="{9B5A1C43-3873-488F-8596-117682329B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0" name="Text 41">
          <a:extLst>
            <a:ext uri="{FF2B5EF4-FFF2-40B4-BE49-F238E27FC236}">
              <a16:creationId xmlns:a16="http://schemas.microsoft.com/office/drawing/2014/main" id="{A4530A98-1E3E-499D-A19B-D9277AB422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1" name="Text 42">
          <a:extLst>
            <a:ext uri="{FF2B5EF4-FFF2-40B4-BE49-F238E27FC236}">
              <a16:creationId xmlns:a16="http://schemas.microsoft.com/office/drawing/2014/main" id="{4407A5F5-CFEF-4129-B36B-C90095D095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2" name="Text 1">
          <a:extLst>
            <a:ext uri="{FF2B5EF4-FFF2-40B4-BE49-F238E27FC236}">
              <a16:creationId xmlns:a16="http://schemas.microsoft.com/office/drawing/2014/main" id="{036BF9C4-F54A-4D16-B728-BDE95418A29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3" name="Text 2">
          <a:extLst>
            <a:ext uri="{FF2B5EF4-FFF2-40B4-BE49-F238E27FC236}">
              <a16:creationId xmlns:a16="http://schemas.microsoft.com/office/drawing/2014/main" id="{E1A11D1D-9267-4DEC-BE42-AFA06CF8F0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4" name="Text 3">
          <a:extLst>
            <a:ext uri="{FF2B5EF4-FFF2-40B4-BE49-F238E27FC236}">
              <a16:creationId xmlns:a16="http://schemas.microsoft.com/office/drawing/2014/main" id="{8CAEABD9-9836-4DD5-8A3F-2247BBBC5A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5" name="Text 4">
          <a:extLst>
            <a:ext uri="{FF2B5EF4-FFF2-40B4-BE49-F238E27FC236}">
              <a16:creationId xmlns:a16="http://schemas.microsoft.com/office/drawing/2014/main" id="{1022B425-F1A2-4746-9662-2B0AFEB426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6" name="Text 5">
          <a:extLst>
            <a:ext uri="{FF2B5EF4-FFF2-40B4-BE49-F238E27FC236}">
              <a16:creationId xmlns:a16="http://schemas.microsoft.com/office/drawing/2014/main" id="{DEDC032F-9F5E-4212-BB8B-44114F1953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7" name="Text 6">
          <a:extLst>
            <a:ext uri="{FF2B5EF4-FFF2-40B4-BE49-F238E27FC236}">
              <a16:creationId xmlns:a16="http://schemas.microsoft.com/office/drawing/2014/main" id="{638EE376-64A4-4D53-9398-DB94F48130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8" name="Text 7">
          <a:extLst>
            <a:ext uri="{FF2B5EF4-FFF2-40B4-BE49-F238E27FC236}">
              <a16:creationId xmlns:a16="http://schemas.microsoft.com/office/drawing/2014/main" id="{A3B1BB99-1433-44CD-B9A9-8FEECA3B3B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69" name="Text 8">
          <a:extLst>
            <a:ext uri="{FF2B5EF4-FFF2-40B4-BE49-F238E27FC236}">
              <a16:creationId xmlns:a16="http://schemas.microsoft.com/office/drawing/2014/main" id="{CFF6BDEF-1754-4888-A15A-33F0D25DBF8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0" name="Text 9">
          <a:extLst>
            <a:ext uri="{FF2B5EF4-FFF2-40B4-BE49-F238E27FC236}">
              <a16:creationId xmlns:a16="http://schemas.microsoft.com/office/drawing/2014/main" id="{C9B1A47C-8DA7-4077-B63B-2382F0D372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1" name="Text 10">
          <a:extLst>
            <a:ext uri="{FF2B5EF4-FFF2-40B4-BE49-F238E27FC236}">
              <a16:creationId xmlns:a16="http://schemas.microsoft.com/office/drawing/2014/main" id="{6C48B955-315E-4481-8294-CCA3E5EB0CA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2" name="Text 11">
          <a:extLst>
            <a:ext uri="{FF2B5EF4-FFF2-40B4-BE49-F238E27FC236}">
              <a16:creationId xmlns:a16="http://schemas.microsoft.com/office/drawing/2014/main" id="{E1EE0CC0-9DA9-44DC-AB3E-C8FEDA6952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3" name="Text 12">
          <a:extLst>
            <a:ext uri="{FF2B5EF4-FFF2-40B4-BE49-F238E27FC236}">
              <a16:creationId xmlns:a16="http://schemas.microsoft.com/office/drawing/2014/main" id="{1562A817-E733-4D7C-B80F-F3D3C425E8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4" name="Text 13">
          <a:extLst>
            <a:ext uri="{FF2B5EF4-FFF2-40B4-BE49-F238E27FC236}">
              <a16:creationId xmlns:a16="http://schemas.microsoft.com/office/drawing/2014/main" id="{035F6180-5D9C-4956-9816-30D797F21A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5" name="Text 14">
          <a:extLst>
            <a:ext uri="{FF2B5EF4-FFF2-40B4-BE49-F238E27FC236}">
              <a16:creationId xmlns:a16="http://schemas.microsoft.com/office/drawing/2014/main" id="{69489475-A433-414B-A000-F1662DE417B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6" name="Text 15">
          <a:extLst>
            <a:ext uri="{FF2B5EF4-FFF2-40B4-BE49-F238E27FC236}">
              <a16:creationId xmlns:a16="http://schemas.microsoft.com/office/drawing/2014/main" id="{AD7DE88A-D0F1-4E4B-A9B5-ED5523598F3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7" name="Text 16">
          <a:extLst>
            <a:ext uri="{FF2B5EF4-FFF2-40B4-BE49-F238E27FC236}">
              <a16:creationId xmlns:a16="http://schemas.microsoft.com/office/drawing/2014/main" id="{3594E27F-DA5D-40B8-BA69-6DFEC40ED2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8" name="Text 17">
          <a:extLst>
            <a:ext uri="{FF2B5EF4-FFF2-40B4-BE49-F238E27FC236}">
              <a16:creationId xmlns:a16="http://schemas.microsoft.com/office/drawing/2014/main" id="{B9114346-861A-4CFE-B438-5EE7E3000DE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79" name="Text 18">
          <a:extLst>
            <a:ext uri="{FF2B5EF4-FFF2-40B4-BE49-F238E27FC236}">
              <a16:creationId xmlns:a16="http://schemas.microsoft.com/office/drawing/2014/main" id="{4B3D0DF7-51A2-4170-A7B1-20B9972E353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0" name="Text 19">
          <a:extLst>
            <a:ext uri="{FF2B5EF4-FFF2-40B4-BE49-F238E27FC236}">
              <a16:creationId xmlns:a16="http://schemas.microsoft.com/office/drawing/2014/main" id="{CC683046-2997-4A21-8652-3C80BAD3E1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1" name="Text 20">
          <a:extLst>
            <a:ext uri="{FF2B5EF4-FFF2-40B4-BE49-F238E27FC236}">
              <a16:creationId xmlns:a16="http://schemas.microsoft.com/office/drawing/2014/main" id="{97D9C5C2-CEB5-49B7-BDD6-4515901F8F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2" name="Text 21">
          <a:extLst>
            <a:ext uri="{FF2B5EF4-FFF2-40B4-BE49-F238E27FC236}">
              <a16:creationId xmlns:a16="http://schemas.microsoft.com/office/drawing/2014/main" id="{14C8317D-58CA-495E-8571-176221AF6E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3" name="Text 22">
          <a:extLst>
            <a:ext uri="{FF2B5EF4-FFF2-40B4-BE49-F238E27FC236}">
              <a16:creationId xmlns:a16="http://schemas.microsoft.com/office/drawing/2014/main" id="{9A2F2F04-075C-43B0-AB2C-A33270187D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4" name="Text 23">
          <a:extLst>
            <a:ext uri="{FF2B5EF4-FFF2-40B4-BE49-F238E27FC236}">
              <a16:creationId xmlns:a16="http://schemas.microsoft.com/office/drawing/2014/main" id="{07CC0163-A197-4DFE-80E4-FC4A6313AC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5" name="Text 24">
          <a:extLst>
            <a:ext uri="{FF2B5EF4-FFF2-40B4-BE49-F238E27FC236}">
              <a16:creationId xmlns:a16="http://schemas.microsoft.com/office/drawing/2014/main" id="{D3F9B9D3-24CB-432D-8055-BB3F376CE9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6" name="Text 25">
          <a:extLst>
            <a:ext uri="{FF2B5EF4-FFF2-40B4-BE49-F238E27FC236}">
              <a16:creationId xmlns:a16="http://schemas.microsoft.com/office/drawing/2014/main" id="{F7861FDA-CAF8-4FC0-9A25-AD1ACA979B0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7" name="Text 26">
          <a:extLst>
            <a:ext uri="{FF2B5EF4-FFF2-40B4-BE49-F238E27FC236}">
              <a16:creationId xmlns:a16="http://schemas.microsoft.com/office/drawing/2014/main" id="{17658B1E-2F03-4BBD-BEC9-5AF9FC5F03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8" name="Text 27">
          <a:extLst>
            <a:ext uri="{FF2B5EF4-FFF2-40B4-BE49-F238E27FC236}">
              <a16:creationId xmlns:a16="http://schemas.microsoft.com/office/drawing/2014/main" id="{A592E2C6-A33F-450A-B53A-B31F0D8E37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89" name="Text 28">
          <a:extLst>
            <a:ext uri="{FF2B5EF4-FFF2-40B4-BE49-F238E27FC236}">
              <a16:creationId xmlns:a16="http://schemas.microsoft.com/office/drawing/2014/main" id="{2F17A2E3-5A36-46D1-8DD7-617E37BE11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0" name="Text 29">
          <a:extLst>
            <a:ext uri="{FF2B5EF4-FFF2-40B4-BE49-F238E27FC236}">
              <a16:creationId xmlns:a16="http://schemas.microsoft.com/office/drawing/2014/main" id="{E87D6F44-E2E5-4D5A-9FCE-1DEAD30569E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1" name="Text 30">
          <a:extLst>
            <a:ext uri="{FF2B5EF4-FFF2-40B4-BE49-F238E27FC236}">
              <a16:creationId xmlns:a16="http://schemas.microsoft.com/office/drawing/2014/main" id="{CD17387D-E818-4B4A-A544-0794DDC7F4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2" name="Text 31">
          <a:extLst>
            <a:ext uri="{FF2B5EF4-FFF2-40B4-BE49-F238E27FC236}">
              <a16:creationId xmlns:a16="http://schemas.microsoft.com/office/drawing/2014/main" id="{3A9A7DED-A910-432E-84B0-469ED1C8BB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3" name="Text 32">
          <a:extLst>
            <a:ext uri="{FF2B5EF4-FFF2-40B4-BE49-F238E27FC236}">
              <a16:creationId xmlns:a16="http://schemas.microsoft.com/office/drawing/2014/main" id="{91BBA572-D57F-4B2E-957B-0BA57BD5E7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4" name="Text 33">
          <a:extLst>
            <a:ext uri="{FF2B5EF4-FFF2-40B4-BE49-F238E27FC236}">
              <a16:creationId xmlns:a16="http://schemas.microsoft.com/office/drawing/2014/main" id="{09256676-B031-4604-A904-AC8CD963B4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5" name="Text 34">
          <a:extLst>
            <a:ext uri="{FF2B5EF4-FFF2-40B4-BE49-F238E27FC236}">
              <a16:creationId xmlns:a16="http://schemas.microsoft.com/office/drawing/2014/main" id="{F0D899EF-09C8-4F02-AECB-0FA03C815E3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6" name="Text 35">
          <a:extLst>
            <a:ext uri="{FF2B5EF4-FFF2-40B4-BE49-F238E27FC236}">
              <a16:creationId xmlns:a16="http://schemas.microsoft.com/office/drawing/2014/main" id="{E46008AB-AE8B-41AA-A1F1-70DA50CEF0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7" name="Text 36">
          <a:extLst>
            <a:ext uri="{FF2B5EF4-FFF2-40B4-BE49-F238E27FC236}">
              <a16:creationId xmlns:a16="http://schemas.microsoft.com/office/drawing/2014/main" id="{65B53608-F2C1-49EF-BAB0-935BE3A7E5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8" name="Text 37">
          <a:extLst>
            <a:ext uri="{FF2B5EF4-FFF2-40B4-BE49-F238E27FC236}">
              <a16:creationId xmlns:a16="http://schemas.microsoft.com/office/drawing/2014/main" id="{3D5EC6CD-939C-48B3-A7DF-E296455B62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399" name="Text 38">
          <a:extLst>
            <a:ext uri="{FF2B5EF4-FFF2-40B4-BE49-F238E27FC236}">
              <a16:creationId xmlns:a16="http://schemas.microsoft.com/office/drawing/2014/main" id="{31E6C0F4-C35A-4E1F-9C58-DAA6D6D930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0" name="Text 39">
          <a:extLst>
            <a:ext uri="{FF2B5EF4-FFF2-40B4-BE49-F238E27FC236}">
              <a16:creationId xmlns:a16="http://schemas.microsoft.com/office/drawing/2014/main" id="{0E28A435-217C-4473-9948-22D251A6AAF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1" name="Text 40">
          <a:extLst>
            <a:ext uri="{FF2B5EF4-FFF2-40B4-BE49-F238E27FC236}">
              <a16:creationId xmlns:a16="http://schemas.microsoft.com/office/drawing/2014/main" id="{ABC1F006-2C6E-443A-8F1F-5DA9DCD98C9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2" name="Text 41">
          <a:extLst>
            <a:ext uri="{FF2B5EF4-FFF2-40B4-BE49-F238E27FC236}">
              <a16:creationId xmlns:a16="http://schemas.microsoft.com/office/drawing/2014/main" id="{15F42F26-5194-49AC-B672-613C2F010A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3" name="Text 42">
          <a:extLst>
            <a:ext uri="{FF2B5EF4-FFF2-40B4-BE49-F238E27FC236}">
              <a16:creationId xmlns:a16="http://schemas.microsoft.com/office/drawing/2014/main" id="{2C390FB5-665E-465B-9CC5-7A0B294B8B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4" name="Text 1">
          <a:extLst>
            <a:ext uri="{FF2B5EF4-FFF2-40B4-BE49-F238E27FC236}">
              <a16:creationId xmlns:a16="http://schemas.microsoft.com/office/drawing/2014/main" id="{7388E6AA-0AB4-4EB8-831C-2A92127FC00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5" name="Text 2">
          <a:extLst>
            <a:ext uri="{FF2B5EF4-FFF2-40B4-BE49-F238E27FC236}">
              <a16:creationId xmlns:a16="http://schemas.microsoft.com/office/drawing/2014/main" id="{D7AF04EF-D092-4F64-9C9C-AEB2993348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6" name="Text 3">
          <a:extLst>
            <a:ext uri="{FF2B5EF4-FFF2-40B4-BE49-F238E27FC236}">
              <a16:creationId xmlns:a16="http://schemas.microsoft.com/office/drawing/2014/main" id="{FE8BB59B-B3BF-4F98-BED1-A8A922648B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7" name="Text 4">
          <a:extLst>
            <a:ext uri="{FF2B5EF4-FFF2-40B4-BE49-F238E27FC236}">
              <a16:creationId xmlns:a16="http://schemas.microsoft.com/office/drawing/2014/main" id="{A26C9C9B-3B87-4896-8A21-A4A7DDE6D83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8" name="Text 5">
          <a:extLst>
            <a:ext uri="{FF2B5EF4-FFF2-40B4-BE49-F238E27FC236}">
              <a16:creationId xmlns:a16="http://schemas.microsoft.com/office/drawing/2014/main" id="{31149357-ED29-41ED-8364-957EE73B0F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09" name="Text 6">
          <a:extLst>
            <a:ext uri="{FF2B5EF4-FFF2-40B4-BE49-F238E27FC236}">
              <a16:creationId xmlns:a16="http://schemas.microsoft.com/office/drawing/2014/main" id="{D17859A5-79F0-4276-9BCB-1072FE73B75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0" name="Text 7">
          <a:extLst>
            <a:ext uri="{FF2B5EF4-FFF2-40B4-BE49-F238E27FC236}">
              <a16:creationId xmlns:a16="http://schemas.microsoft.com/office/drawing/2014/main" id="{35DC793E-9F47-40A4-B444-C5828B6DFAC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1" name="Text 8">
          <a:extLst>
            <a:ext uri="{FF2B5EF4-FFF2-40B4-BE49-F238E27FC236}">
              <a16:creationId xmlns:a16="http://schemas.microsoft.com/office/drawing/2014/main" id="{A754D9EE-B5FF-4D6A-BD6D-FD5CE113A20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2" name="Text 9">
          <a:extLst>
            <a:ext uri="{FF2B5EF4-FFF2-40B4-BE49-F238E27FC236}">
              <a16:creationId xmlns:a16="http://schemas.microsoft.com/office/drawing/2014/main" id="{B0738600-2C7B-4E22-85B0-BEA043FE10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3" name="Text 10">
          <a:extLst>
            <a:ext uri="{FF2B5EF4-FFF2-40B4-BE49-F238E27FC236}">
              <a16:creationId xmlns:a16="http://schemas.microsoft.com/office/drawing/2014/main" id="{411B08EA-55CA-4EDD-B40D-2BA70777EC8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4" name="Text 11">
          <a:extLst>
            <a:ext uri="{FF2B5EF4-FFF2-40B4-BE49-F238E27FC236}">
              <a16:creationId xmlns:a16="http://schemas.microsoft.com/office/drawing/2014/main" id="{FCE8F06D-0D42-4628-9D35-EECAC5099C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5" name="Text 12">
          <a:extLst>
            <a:ext uri="{FF2B5EF4-FFF2-40B4-BE49-F238E27FC236}">
              <a16:creationId xmlns:a16="http://schemas.microsoft.com/office/drawing/2014/main" id="{F6C236AB-7CBD-4971-8AAD-94894FFB8F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6" name="Text 13">
          <a:extLst>
            <a:ext uri="{FF2B5EF4-FFF2-40B4-BE49-F238E27FC236}">
              <a16:creationId xmlns:a16="http://schemas.microsoft.com/office/drawing/2014/main" id="{97AE7403-37DB-4DDD-B127-FFB1D5C623B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7" name="Text 14">
          <a:extLst>
            <a:ext uri="{FF2B5EF4-FFF2-40B4-BE49-F238E27FC236}">
              <a16:creationId xmlns:a16="http://schemas.microsoft.com/office/drawing/2014/main" id="{1091CF52-E626-454A-BB13-847893195A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8" name="Text 15">
          <a:extLst>
            <a:ext uri="{FF2B5EF4-FFF2-40B4-BE49-F238E27FC236}">
              <a16:creationId xmlns:a16="http://schemas.microsoft.com/office/drawing/2014/main" id="{8EF9B270-FEF4-4B3E-8D24-484DD19450D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19" name="Text 16">
          <a:extLst>
            <a:ext uri="{FF2B5EF4-FFF2-40B4-BE49-F238E27FC236}">
              <a16:creationId xmlns:a16="http://schemas.microsoft.com/office/drawing/2014/main" id="{BB4CB3CC-AB1E-4D5C-9082-BCC30BF33D2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0" name="Text 17">
          <a:extLst>
            <a:ext uri="{FF2B5EF4-FFF2-40B4-BE49-F238E27FC236}">
              <a16:creationId xmlns:a16="http://schemas.microsoft.com/office/drawing/2014/main" id="{CD7221A4-A5A2-47B5-874F-A8FBB59B3A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1" name="Text 18">
          <a:extLst>
            <a:ext uri="{FF2B5EF4-FFF2-40B4-BE49-F238E27FC236}">
              <a16:creationId xmlns:a16="http://schemas.microsoft.com/office/drawing/2014/main" id="{5B8140D6-BF5A-4136-8C3A-78EAC1551ED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2" name="Text 19">
          <a:extLst>
            <a:ext uri="{FF2B5EF4-FFF2-40B4-BE49-F238E27FC236}">
              <a16:creationId xmlns:a16="http://schemas.microsoft.com/office/drawing/2014/main" id="{6B77C101-215C-4995-9643-1BE65864B5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3" name="Text 20">
          <a:extLst>
            <a:ext uri="{FF2B5EF4-FFF2-40B4-BE49-F238E27FC236}">
              <a16:creationId xmlns:a16="http://schemas.microsoft.com/office/drawing/2014/main" id="{BAB0960E-9119-4FE0-8B45-81A298C05D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4" name="Text 21">
          <a:extLst>
            <a:ext uri="{FF2B5EF4-FFF2-40B4-BE49-F238E27FC236}">
              <a16:creationId xmlns:a16="http://schemas.microsoft.com/office/drawing/2014/main" id="{3DD8130D-E325-4CB1-BA7F-7E305F7B13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5" name="Text 22">
          <a:extLst>
            <a:ext uri="{FF2B5EF4-FFF2-40B4-BE49-F238E27FC236}">
              <a16:creationId xmlns:a16="http://schemas.microsoft.com/office/drawing/2014/main" id="{3E5FDBBF-C27D-4AF4-9079-D2BCA2E9E2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6" name="Text 23">
          <a:extLst>
            <a:ext uri="{FF2B5EF4-FFF2-40B4-BE49-F238E27FC236}">
              <a16:creationId xmlns:a16="http://schemas.microsoft.com/office/drawing/2014/main" id="{3F8CF726-2194-4BB3-A3AB-6EAEF57C304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7" name="Text 24">
          <a:extLst>
            <a:ext uri="{FF2B5EF4-FFF2-40B4-BE49-F238E27FC236}">
              <a16:creationId xmlns:a16="http://schemas.microsoft.com/office/drawing/2014/main" id="{2A9FD953-C0B3-448A-8ED9-5B967C89FC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8" name="Text 25">
          <a:extLst>
            <a:ext uri="{FF2B5EF4-FFF2-40B4-BE49-F238E27FC236}">
              <a16:creationId xmlns:a16="http://schemas.microsoft.com/office/drawing/2014/main" id="{BC21288D-A152-4F7C-9C9A-B904950AB12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29" name="Text 26">
          <a:extLst>
            <a:ext uri="{FF2B5EF4-FFF2-40B4-BE49-F238E27FC236}">
              <a16:creationId xmlns:a16="http://schemas.microsoft.com/office/drawing/2014/main" id="{D1BBA29E-3632-499E-9FCA-636BDC7A64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0" name="Text 27">
          <a:extLst>
            <a:ext uri="{FF2B5EF4-FFF2-40B4-BE49-F238E27FC236}">
              <a16:creationId xmlns:a16="http://schemas.microsoft.com/office/drawing/2014/main" id="{14EBE785-773E-479B-9C2E-E2D5FC894A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1" name="Text 28">
          <a:extLst>
            <a:ext uri="{FF2B5EF4-FFF2-40B4-BE49-F238E27FC236}">
              <a16:creationId xmlns:a16="http://schemas.microsoft.com/office/drawing/2014/main" id="{DF57BCC4-65FD-4613-87C5-6F1C127D80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2" name="Text 29">
          <a:extLst>
            <a:ext uri="{FF2B5EF4-FFF2-40B4-BE49-F238E27FC236}">
              <a16:creationId xmlns:a16="http://schemas.microsoft.com/office/drawing/2014/main" id="{2994244C-D2FC-48A3-A537-C7DC13CEB5B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3" name="Text 30">
          <a:extLst>
            <a:ext uri="{FF2B5EF4-FFF2-40B4-BE49-F238E27FC236}">
              <a16:creationId xmlns:a16="http://schemas.microsoft.com/office/drawing/2014/main" id="{FF4F91B3-AE7E-4828-94F2-60C90BA886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4" name="Text 31">
          <a:extLst>
            <a:ext uri="{FF2B5EF4-FFF2-40B4-BE49-F238E27FC236}">
              <a16:creationId xmlns:a16="http://schemas.microsoft.com/office/drawing/2014/main" id="{E4A3201D-5463-40D2-8327-A6FC77E513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5" name="Text 32">
          <a:extLst>
            <a:ext uri="{FF2B5EF4-FFF2-40B4-BE49-F238E27FC236}">
              <a16:creationId xmlns:a16="http://schemas.microsoft.com/office/drawing/2014/main" id="{CC1C0DE9-73A0-4F43-A009-D15E827C7B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6" name="Text 33">
          <a:extLst>
            <a:ext uri="{FF2B5EF4-FFF2-40B4-BE49-F238E27FC236}">
              <a16:creationId xmlns:a16="http://schemas.microsoft.com/office/drawing/2014/main" id="{1C283B57-0C78-4C11-95A8-6B49AC540A5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7" name="Text 34">
          <a:extLst>
            <a:ext uri="{FF2B5EF4-FFF2-40B4-BE49-F238E27FC236}">
              <a16:creationId xmlns:a16="http://schemas.microsoft.com/office/drawing/2014/main" id="{6FF86B09-31DA-4260-AC4B-4905025B58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8" name="Text 35">
          <a:extLst>
            <a:ext uri="{FF2B5EF4-FFF2-40B4-BE49-F238E27FC236}">
              <a16:creationId xmlns:a16="http://schemas.microsoft.com/office/drawing/2014/main" id="{69E351ED-F4CC-4DD7-B72F-88FA276175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39" name="Text 36">
          <a:extLst>
            <a:ext uri="{FF2B5EF4-FFF2-40B4-BE49-F238E27FC236}">
              <a16:creationId xmlns:a16="http://schemas.microsoft.com/office/drawing/2014/main" id="{98C21654-E935-4A8A-804B-A5E4DE7162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0" name="Text 37">
          <a:extLst>
            <a:ext uri="{FF2B5EF4-FFF2-40B4-BE49-F238E27FC236}">
              <a16:creationId xmlns:a16="http://schemas.microsoft.com/office/drawing/2014/main" id="{E2D83DD9-AB94-4FE3-865E-C86DA46638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1" name="Text 38">
          <a:extLst>
            <a:ext uri="{FF2B5EF4-FFF2-40B4-BE49-F238E27FC236}">
              <a16:creationId xmlns:a16="http://schemas.microsoft.com/office/drawing/2014/main" id="{FA5ABA32-B556-4CBD-8B9F-333E68EDEF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2" name="Text 39">
          <a:extLst>
            <a:ext uri="{FF2B5EF4-FFF2-40B4-BE49-F238E27FC236}">
              <a16:creationId xmlns:a16="http://schemas.microsoft.com/office/drawing/2014/main" id="{2AF05714-B164-4709-9382-1BEDE455FB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3" name="Text 40">
          <a:extLst>
            <a:ext uri="{FF2B5EF4-FFF2-40B4-BE49-F238E27FC236}">
              <a16:creationId xmlns:a16="http://schemas.microsoft.com/office/drawing/2014/main" id="{45778E6D-0BF2-459E-AA5D-89772EEFE9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4" name="Text 41">
          <a:extLst>
            <a:ext uri="{FF2B5EF4-FFF2-40B4-BE49-F238E27FC236}">
              <a16:creationId xmlns:a16="http://schemas.microsoft.com/office/drawing/2014/main" id="{4F7048DE-06DB-4E46-803B-1DA8A8B597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5" name="Text 42">
          <a:extLst>
            <a:ext uri="{FF2B5EF4-FFF2-40B4-BE49-F238E27FC236}">
              <a16:creationId xmlns:a16="http://schemas.microsoft.com/office/drawing/2014/main" id="{EB0B085E-48A6-4A1C-A09D-9A64D5AF84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6" name="Text 1">
          <a:extLst>
            <a:ext uri="{FF2B5EF4-FFF2-40B4-BE49-F238E27FC236}">
              <a16:creationId xmlns:a16="http://schemas.microsoft.com/office/drawing/2014/main" id="{ADAA16C0-4063-42D5-9FAD-33102A124E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7" name="Text 2">
          <a:extLst>
            <a:ext uri="{FF2B5EF4-FFF2-40B4-BE49-F238E27FC236}">
              <a16:creationId xmlns:a16="http://schemas.microsoft.com/office/drawing/2014/main" id="{5754BD45-00AD-455D-AE48-DED80F188A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8" name="Text 3">
          <a:extLst>
            <a:ext uri="{FF2B5EF4-FFF2-40B4-BE49-F238E27FC236}">
              <a16:creationId xmlns:a16="http://schemas.microsoft.com/office/drawing/2014/main" id="{C08D23E8-7937-4EE8-A3AA-E020FA8CEF6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49" name="Text 4">
          <a:extLst>
            <a:ext uri="{FF2B5EF4-FFF2-40B4-BE49-F238E27FC236}">
              <a16:creationId xmlns:a16="http://schemas.microsoft.com/office/drawing/2014/main" id="{C2A0EBDA-7C5E-46AB-9AE2-2BEEB8FB7AB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0" name="Text 5">
          <a:extLst>
            <a:ext uri="{FF2B5EF4-FFF2-40B4-BE49-F238E27FC236}">
              <a16:creationId xmlns:a16="http://schemas.microsoft.com/office/drawing/2014/main" id="{F76F99E3-FB0D-401D-869F-18F1C6CAB0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1" name="Text 6">
          <a:extLst>
            <a:ext uri="{FF2B5EF4-FFF2-40B4-BE49-F238E27FC236}">
              <a16:creationId xmlns:a16="http://schemas.microsoft.com/office/drawing/2014/main" id="{582B8FCC-87D6-482B-A09B-48A5A8166A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2" name="Text 7">
          <a:extLst>
            <a:ext uri="{FF2B5EF4-FFF2-40B4-BE49-F238E27FC236}">
              <a16:creationId xmlns:a16="http://schemas.microsoft.com/office/drawing/2014/main" id="{253BF386-27BF-433E-A14E-BE084AB654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3" name="Text 8">
          <a:extLst>
            <a:ext uri="{FF2B5EF4-FFF2-40B4-BE49-F238E27FC236}">
              <a16:creationId xmlns:a16="http://schemas.microsoft.com/office/drawing/2014/main" id="{665C15CF-A726-4A2B-B1E7-5DDA82BDFA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4" name="Text 9">
          <a:extLst>
            <a:ext uri="{FF2B5EF4-FFF2-40B4-BE49-F238E27FC236}">
              <a16:creationId xmlns:a16="http://schemas.microsoft.com/office/drawing/2014/main" id="{D4B243C3-1396-4BA7-BFDC-B7EB10DFD5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5" name="Text 10">
          <a:extLst>
            <a:ext uri="{FF2B5EF4-FFF2-40B4-BE49-F238E27FC236}">
              <a16:creationId xmlns:a16="http://schemas.microsoft.com/office/drawing/2014/main" id="{890D140D-8D83-4CA4-9049-97BDF53539C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6" name="Text 11">
          <a:extLst>
            <a:ext uri="{FF2B5EF4-FFF2-40B4-BE49-F238E27FC236}">
              <a16:creationId xmlns:a16="http://schemas.microsoft.com/office/drawing/2014/main" id="{96C2900E-DDC5-4082-A2CC-C181DE4C47B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7" name="Text 12">
          <a:extLst>
            <a:ext uri="{FF2B5EF4-FFF2-40B4-BE49-F238E27FC236}">
              <a16:creationId xmlns:a16="http://schemas.microsoft.com/office/drawing/2014/main" id="{986CC7BF-D653-4EFD-874F-29EC887886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8" name="Text 13">
          <a:extLst>
            <a:ext uri="{FF2B5EF4-FFF2-40B4-BE49-F238E27FC236}">
              <a16:creationId xmlns:a16="http://schemas.microsoft.com/office/drawing/2014/main" id="{AE61348B-B178-4069-886D-875A07F31D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59" name="Text 14">
          <a:extLst>
            <a:ext uri="{FF2B5EF4-FFF2-40B4-BE49-F238E27FC236}">
              <a16:creationId xmlns:a16="http://schemas.microsoft.com/office/drawing/2014/main" id="{616F7CCD-65A2-49B1-8990-ECBD860C40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0" name="Text 15">
          <a:extLst>
            <a:ext uri="{FF2B5EF4-FFF2-40B4-BE49-F238E27FC236}">
              <a16:creationId xmlns:a16="http://schemas.microsoft.com/office/drawing/2014/main" id="{78F01DAA-3484-44F6-8F9B-5D515E8ED9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1" name="Text 16">
          <a:extLst>
            <a:ext uri="{FF2B5EF4-FFF2-40B4-BE49-F238E27FC236}">
              <a16:creationId xmlns:a16="http://schemas.microsoft.com/office/drawing/2014/main" id="{4841801A-F556-49B4-B81C-D62CD5C7CD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2" name="Text 17">
          <a:extLst>
            <a:ext uri="{FF2B5EF4-FFF2-40B4-BE49-F238E27FC236}">
              <a16:creationId xmlns:a16="http://schemas.microsoft.com/office/drawing/2014/main" id="{3501E666-8CEB-4428-9556-E48CBE170E0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3" name="Text 18">
          <a:extLst>
            <a:ext uri="{FF2B5EF4-FFF2-40B4-BE49-F238E27FC236}">
              <a16:creationId xmlns:a16="http://schemas.microsoft.com/office/drawing/2014/main" id="{752024EB-FFEC-4C09-BFE2-2776D726D0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4" name="Text 19">
          <a:extLst>
            <a:ext uri="{FF2B5EF4-FFF2-40B4-BE49-F238E27FC236}">
              <a16:creationId xmlns:a16="http://schemas.microsoft.com/office/drawing/2014/main" id="{BE6F0493-6204-47B9-8F18-98B4BA63A4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5" name="Text 20">
          <a:extLst>
            <a:ext uri="{FF2B5EF4-FFF2-40B4-BE49-F238E27FC236}">
              <a16:creationId xmlns:a16="http://schemas.microsoft.com/office/drawing/2014/main" id="{606FDD7E-346F-45E7-8649-BC660D43B4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6" name="Text 21">
          <a:extLst>
            <a:ext uri="{FF2B5EF4-FFF2-40B4-BE49-F238E27FC236}">
              <a16:creationId xmlns:a16="http://schemas.microsoft.com/office/drawing/2014/main" id="{260BF1F3-0438-4289-B1C8-621A2B2BEB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7" name="Text 22">
          <a:extLst>
            <a:ext uri="{FF2B5EF4-FFF2-40B4-BE49-F238E27FC236}">
              <a16:creationId xmlns:a16="http://schemas.microsoft.com/office/drawing/2014/main" id="{612F1566-AF67-4587-8332-22113A2603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8" name="Text 23">
          <a:extLst>
            <a:ext uri="{FF2B5EF4-FFF2-40B4-BE49-F238E27FC236}">
              <a16:creationId xmlns:a16="http://schemas.microsoft.com/office/drawing/2014/main" id="{448AF63C-CA5F-4DAF-BC14-C6E39AB9997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69" name="Text 24">
          <a:extLst>
            <a:ext uri="{FF2B5EF4-FFF2-40B4-BE49-F238E27FC236}">
              <a16:creationId xmlns:a16="http://schemas.microsoft.com/office/drawing/2014/main" id="{FD6914CF-5492-4441-BC6D-BB033393CE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0" name="Text 25">
          <a:extLst>
            <a:ext uri="{FF2B5EF4-FFF2-40B4-BE49-F238E27FC236}">
              <a16:creationId xmlns:a16="http://schemas.microsoft.com/office/drawing/2014/main" id="{586D78D3-0AAD-49A7-8EC5-6824ADA155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1" name="Text 26">
          <a:extLst>
            <a:ext uri="{FF2B5EF4-FFF2-40B4-BE49-F238E27FC236}">
              <a16:creationId xmlns:a16="http://schemas.microsoft.com/office/drawing/2014/main" id="{D58DA67C-CCD1-45D2-ABAA-4CFB086C60E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2" name="Text 27">
          <a:extLst>
            <a:ext uri="{FF2B5EF4-FFF2-40B4-BE49-F238E27FC236}">
              <a16:creationId xmlns:a16="http://schemas.microsoft.com/office/drawing/2014/main" id="{6FA809BE-8C8C-4CF7-91F1-7E5A435C0D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3" name="Text 28">
          <a:extLst>
            <a:ext uri="{FF2B5EF4-FFF2-40B4-BE49-F238E27FC236}">
              <a16:creationId xmlns:a16="http://schemas.microsoft.com/office/drawing/2014/main" id="{61C39F81-0587-48A4-A671-6A487A79C5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4" name="Text 29">
          <a:extLst>
            <a:ext uri="{FF2B5EF4-FFF2-40B4-BE49-F238E27FC236}">
              <a16:creationId xmlns:a16="http://schemas.microsoft.com/office/drawing/2014/main" id="{CF34796B-5F50-4CB1-80BE-CA8B057CE1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5" name="Text 30">
          <a:extLst>
            <a:ext uri="{FF2B5EF4-FFF2-40B4-BE49-F238E27FC236}">
              <a16:creationId xmlns:a16="http://schemas.microsoft.com/office/drawing/2014/main" id="{1198656F-105C-439F-A03C-BA1E4E6A89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6" name="Text 31">
          <a:extLst>
            <a:ext uri="{FF2B5EF4-FFF2-40B4-BE49-F238E27FC236}">
              <a16:creationId xmlns:a16="http://schemas.microsoft.com/office/drawing/2014/main" id="{908C93D8-8A9E-40D1-A3BB-9C88774BB3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7" name="Text 32">
          <a:extLst>
            <a:ext uri="{FF2B5EF4-FFF2-40B4-BE49-F238E27FC236}">
              <a16:creationId xmlns:a16="http://schemas.microsoft.com/office/drawing/2014/main" id="{55779F4F-AB64-4DBD-8268-E5A1533797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8" name="Text 33">
          <a:extLst>
            <a:ext uri="{FF2B5EF4-FFF2-40B4-BE49-F238E27FC236}">
              <a16:creationId xmlns:a16="http://schemas.microsoft.com/office/drawing/2014/main" id="{C30991EA-AB69-4EC6-BB1B-23E675386E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79" name="Text 34">
          <a:extLst>
            <a:ext uri="{FF2B5EF4-FFF2-40B4-BE49-F238E27FC236}">
              <a16:creationId xmlns:a16="http://schemas.microsoft.com/office/drawing/2014/main" id="{A0F29F37-E57D-44B1-B453-83919F8B549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0" name="Text 35">
          <a:extLst>
            <a:ext uri="{FF2B5EF4-FFF2-40B4-BE49-F238E27FC236}">
              <a16:creationId xmlns:a16="http://schemas.microsoft.com/office/drawing/2014/main" id="{47F78555-D3E5-4BF0-812F-62F4844BA7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1" name="Text 36">
          <a:extLst>
            <a:ext uri="{FF2B5EF4-FFF2-40B4-BE49-F238E27FC236}">
              <a16:creationId xmlns:a16="http://schemas.microsoft.com/office/drawing/2014/main" id="{5ACE942A-5416-4F53-B434-BD84E2ED5B8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2" name="Text 37">
          <a:extLst>
            <a:ext uri="{FF2B5EF4-FFF2-40B4-BE49-F238E27FC236}">
              <a16:creationId xmlns:a16="http://schemas.microsoft.com/office/drawing/2014/main" id="{5309F9FD-F9B0-4343-8946-42162CC90C9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3" name="Text 38">
          <a:extLst>
            <a:ext uri="{FF2B5EF4-FFF2-40B4-BE49-F238E27FC236}">
              <a16:creationId xmlns:a16="http://schemas.microsoft.com/office/drawing/2014/main" id="{356F4F4C-A1E7-424B-B671-6B04E255F3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4" name="Text 39">
          <a:extLst>
            <a:ext uri="{FF2B5EF4-FFF2-40B4-BE49-F238E27FC236}">
              <a16:creationId xmlns:a16="http://schemas.microsoft.com/office/drawing/2014/main" id="{5921AAD3-2AE0-4B39-A970-5FE29B5C939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5" name="Text 40">
          <a:extLst>
            <a:ext uri="{FF2B5EF4-FFF2-40B4-BE49-F238E27FC236}">
              <a16:creationId xmlns:a16="http://schemas.microsoft.com/office/drawing/2014/main" id="{E6F8F505-E92B-42DD-A608-1CBA1DF601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6" name="Text 41">
          <a:extLst>
            <a:ext uri="{FF2B5EF4-FFF2-40B4-BE49-F238E27FC236}">
              <a16:creationId xmlns:a16="http://schemas.microsoft.com/office/drawing/2014/main" id="{CFDE89EA-264E-4331-B496-43BEA26E32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7" name="Text 42">
          <a:extLst>
            <a:ext uri="{FF2B5EF4-FFF2-40B4-BE49-F238E27FC236}">
              <a16:creationId xmlns:a16="http://schemas.microsoft.com/office/drawing/2014/main" id="{2F469ADB-06DF-4E93-9FF7-37BBADA439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8" name="Text 1">
          <a:extLst>
            <a:ext uri="{FF2B5EF4-FFF2-40B4-BE49-F238E27FC236}">
              <a16:creationId xmlns:a16="http://schemas.microsoft.com/office/drawing/2014/main" id="{475DCAA4-9827-4D0D-930C-BCB005C861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89" name="Text 2">
          <a:extLst>
            <a:ext uri="{FF2B5EF4-FFF2-40B4-BE49-F238E27FC236}">
              <a16:creationId xmlns:a16="http://schemas.microsoft.com/office/drawing/2014/main" id="{1C4DE17D-4D0D-49C4-A521-E2C9023EBC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0" name="Text 3">
          <a:extLst>
            <a:ext uri="{FF2B5EF4-FFF2-40B4-BE49-F238E27FC236}">
              <a16:creationId xmlns:a16="http://schemas.microsoft.com/office/drawing/2014/main" id="{4E3C306E-1CF8-413B-8852-89F2DEEDF30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1" name="Text 4">
          <a:extLst>
            <a:ext uri="{FF2B5EF4-FFF2-40B4-BE49-F238E27FC236}">
              <a16:creationId xmlns:a16="http://schemas.microsoft.com/office/drawing/2014/main" id="{80B822E4-E38E-48DE-998B-639E5934A9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2" name="Text 5">
          <a:extLst>
            <a:ext uri="{FF2B5EF4-FFF2-40B4-BE49-F238E27FC236}">
              <a16:creationId xmlns:a16="http://schemas.microsoft.com/office/drawing/2014/main" id="{CF46C38F-79C8-45AF-84E7-6762C53829E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3" name="Text 6">
          <a:extLst>
            <a:ext uri="{FF2B5EF4-FFF2-40B4-BE49-F238E27FC236}">
              <a16:creationId xmlns:a16="http://schemas.microsoft.com/office/drawing/2014/main" id="{5707EB42-A182-4336-96BB-7090BC8B090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4" name="Text 7">
          <a:extLst>
            <a:ext uri="{FF2B5EF4-FFF2-40B4-BE49-F238E27FC236}">
              <a16:creationId xmlns:a16="http://schemas.microsoft.com/office/drawing/2014/main" id="{DFD6CDA0-6D07-49A7-956E-1936E20E62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5" name="Text 8">
          <a:extLst>
            <a:ext uri="{FF2B5EF4-FFF2-40B4-BE49-F238E27FC236}">
              <a16:creationId xmlns:a16="http://schemas.microsoft.com/office/drawing/2014/main" id="{1E070CC2-B0B7-442F-AF1C-5403402A38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6" name="Text 9">
          <a:extLst>
            <a:ext uri="{FF2B5EF4-FFF2-40B4-BE49-F238E27FC236}">
              <a16:creationId xmlns:a16="http://schemas.microsoft.com/office/drawing/2014/main" id="{3A303767-1297-4F87-8381-6B7366E38B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7" name="Text 10">
          <a:extLst>
            <a:ext uri="{FF2B5EF4-FFF2-40B4-BE49-F238E27FC236}">
              <a16:creationId xmlns:a16="http://schemas.microsoft.com/office/drawing/2014/main" id="{F8051BA6-BAE2-4695-A7D4-EBEC06DB59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8" name="Text 11">
          <a:extLst>
            <a:ext uri="{FF2B5EF4-FFF2-40B4-BE49-F238E27FC236}">
              <a16:creationId xmlns:a16="http://schemas.microsoft.com/office/drawing/2014/main" id="{2D40D377-29B6-424E-B1A8-490E5F00DB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499" name="Text 12">
          <a:extLst>
            <a:ext uri="{FF2B5EF4-FFF2-40B4-BE49-F238E27FC236}">
              <a16:creationId xmlns:a16="http://schemas.microsoft.com/office/drawing/2014/main" id="{3E2964DE-DF22-4F7B-9683-BC06809BBB9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0" name="Text 13">
          <a:extLst>
            <a:ext uri="{FF2B5EF4-FFF2-40B4-BE49-F238E27FC236}">
              <a16:creationId xmlns:a16="http://schemas.microsoft.com/office/drawing/2014/main" id="{2760C48B-8952-409C-A68E-67EF5E2074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1" name="Text 14">
          <a:extLst>
            <a:ext uri="{FF2B5EF4-FFF2-40B4-BE49-F238E27FC236}">
              <a16:creationId xmlns:a16="http://schemas.microsoft.com/office/drawing/2014/main" id="{1E778221-C45F-4D15-86D8-F05738C82A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2" name="Text 15">
          <a:extLst>
            <a:ext uri="{FF2B5EF4-FFF2-40B4-BE49-F238E27FC236}">
              <a16:creationId xmlns:a16="http://schemas.microsoft.com/office/drawing/2014/main" id="{583A947E-72DC-4FF1-8C31-ECE7CA9385C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3" name="Text 16">
          <a:extLst>
            <a:ext uri="{FF2B5EF4-FFF2-40B4-BE49-F238E27FC236}">
              <a16:creationId xmlns:a16="http://schemas.microsoft.com/office/drawing/2014/main" id="{F6606125-BDE6-4EB5-9B63-71CDE2A9DA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4" name="Text 17">
          <a:extLst>
            <a:ext uri="{FF2B5EF4-FFF2-40B4-BE49-F238E27FC236}">
              <a16:creationId xmlns:a16="http://schemas.microsoft.com/office/drawing/2014/main" id="{E1C7AB9E-3F63-4D87-8F2C-BF15682E3B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5" name="Text 18">
          <a:extLst>
            <a:ext uri="{FF2B5EF4-FFF2-40B4-BE49-F238E27FC236}">
              <a16:creationId xmlns:a16="http://schemas.microsoft.com/office/drawing/2014/main" id="{99E8A553-7927-4B9A-81C5-30F8FA9D2F9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6" name="Text 19">
          <a:extLst>
            <a:ext uri="{FF2B5EF4-FFF2-40B4-BE49-F238E27FC236}">
              <a16:creationId xmlns:a16="http://schemas.microsoft.com/office/drawing/2014/main" id="{FA1FAAA5-C0FF-4F68-B5E1-19DA6043DB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7" name="Text 20">
          <a:extLst>
            <a:ext uri="{FF2B5EF4-FFF2-40B4-BE49-F238E27FC236}">
              <a16:creationId xmlns:a16="http://schemas.microsoft.com/office/drawing/2014/main" id="{C94A3D01-A310-44CA-8BC0-C91730AC0DA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8" name="Text 21">
          <a:extLst>
            <a:ext uri="{FF2B5EF4-FFF2-40B4-BE49-F238E27FC236}">
              <a16:creationId xmlns:a16="http://schemas.microsoft.com/office/drawing/2014/main" id="{38E24F92-0094-4DFF-A8A9-5881E444C31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09" name="Text 22">
          <a:extLst>
            <a:ext uri="{FF2B5EF4-FFF2-40B4-BE49-F238E27FC236}">
              <a16:creationId xmlns:a16="http://schemas.microsoft.com/office/drawing/2014/main" id="{1FF3763B-E980-4E9A-8878-97D237D1FCA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0" name="Text 23">
          <a:extLst>
            <a:ext uri="{FF2B5EF4-FFF2-40B4-BE49-F238E27FC236}">
              <a16:creationId xmlns:a16="http://schemas.microsoft.com/office/drawing/2014/main" id="{18725C87-A61F-43DF-B1EC-87D9C36C1BC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1" name="Text 24">
          <a:extLst>
            <a:ext uri="{FF2B5EF4-FFF2-40B4-BE49-F238E27FC236}">
              <a16:creationId xmlns:a16="http://schemas.microsoft.com/office/drawing/2014/main" id="{581072C3-00D9-4A49-B897-41A72DCF78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2" name="Text 25">
          <a:extLst>
            <a:ext uri="{FF2B5EF4-FFF2-40B4-BE49-F238E27FC236}">
              <a16:creationId xmlns:a16="http://schemas.microsoft.com/office/drawing/2014/main" id="{0C4E3978-0707-492D-9C76-C34B25CDD9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3" name="Text 26">
          <a:extLst>
            <a:ext uri="{FF2B5EF4-FFF2-40B4-BE49-F238E27FC236}">
              <a16:creationId xmlns:a16="http://schemas.microsoft.com/office/drawing/2014/main" id="{D5E6B21F-86A6-4712-86FE-B7B225A8F4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4" name="Text 27">
          <a:extLst>
            <a:ext uri="{FF2B5EF4-FFF2-40B4-BE49-F238E27FC236}">
              <a16:creationId xmlns:a16="http://schemas.microsoft.com/office/drawing/2014/main" id="{B41F171F-1A0F-4771-9907-1C9A41DA3A0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5" name="Text 28">
          <a:extLst>
            <a:ext uri="{FF2B5EF4-FFF2-40B4-BE49-F238E27FC236}">
              <a16:creationId xmlns:a16="http://schemas.microsoft.com/office/drawing/2014/main" id="{A64921D7-D2ED-4514-8DA6-0CF3FD0AD2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6" name="Text 29">
          <a:extLst>
            <a:ext uri="{FF2B5EF4-FFF2-40B4-BE49-F238E27FC236}">
              <a16:creationId xmlns:a16="http://schemas.microsoft.com/office/drawing/2014/main" id="{56CB60FD-7517-4121-A974-DEE5274D8D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7" name="Text 30">
          <a:extLst>
            <a:ext uri="{FF2B5EF4-FFF2-40B4-BE49-F238E27FC236}">
              <a16:creationId xmlns:a16="http://schemas.microsoft.com/office/drawing/2014/main" id="{4D2EAB84-6BB9-4339-BB7F-0C1FD2491C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8" name="Text 31">
          <a:extLst>
            <a:ext uri="{FF2B5EF4-FFF2-40B4-BE49-F238E27FC236}">
              <a16:creationId xmlns:a16="http://schemas.microsoft.com/office/drawing/2014/main" id="{5B52EC33-D045-4172-8160-86214ECEDD5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19" name="Text 32">
          <a:extLst>
            <a:ext uri="{FF2B5EF4-FFF2-40B4-BE49-F238E27FC236}">
              <a16:creationId xmlns:a16="http://schemas.microsoft.com/office/drawing/2014/main" id="{95CFD3D3-3242-465C-AC4B-75E821BA42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0" name="Text 33">
          <a:extLst>
            <a:ext uri="{FF2B5EF4-FFF2-40B4-BE49-F238E27FC236}">
              <a16:creationId xmlns:a16="http://schemas.microsoft.com/office/drawing/2014/main" id="{2D2DC7BF-756D-4334-8171-44E95DAAE0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1" name="Text 34">
          <a:extLst>
            <a:ext uri="{FF2B5EF4-FFF2-40B4-BE49-F238E27FC236}">
              <a16:creationId xmlns:a16="http://schemas.microsoft.com/office/drawing/2014/main" id="{5FE96B20-7E0D-4F67-AB51-DC5B3E37436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2" name="Text 35">
          <a:extLst>
            <a:ext uri="{FF2B5EF4-FFF2-40B4-BE49-F238E27FC236}">
              <a16:creationId xmlns:a16="http://schemas.microsoft.com/office/drawing/2014/main" id="{C27CE038-3DF3-4094-AD60-80FE08F9C3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3" name="Text 36">
          <a:extLst>
            <a:ext uri="{FF2B5EF4-FFF2-40B4-BE49-F238E27FC236}">
              <a16:creationId xmlns:a16="http://schemas.microsoft.com/office/drawing/2014/main" id="{A726DE23-4359-4AC2-89FF-9D3987064E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4" name="Text 37">
          <a:extLst>
            <a:ext uri="{FF2B5EF4-FFF2-40B4-BE49-F238E27FC236}">
              <a16:creationId xmlns:a16="http://schemas.microsoft.com/office/drawing/2014/main" id="{A962439B-F475-44A5-A31A-D8BCF9D9F8C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5" name="Text 38">
          <a:extLst>
            <a:ext uri="{FF2B5EF4-FFF2-40B4-BE49-F238E27FC236}">
              <a16:creationId xmlns:a16="http://schemas.microsoft.com/office/drawing/2014/main" id="{956979E1-AAC0-4176-88A2-E298A1CB93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6" name="Text 39">
          <a:extLst>
            <a:ext uri="{FF2B5EF4-FFF2-40B4-BE49-F238E27FC236}">
              <a16:creationId xmlns:a16="http://schemas.microsoft.com/office/drawing/2014/main" id="{A38BAC5D-1E72-4C1A-BCE2-079BF9C351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7" name="Text 40">
          <a:extLst>
            <a:ext uri="{FF2B5EF4-FFF2-40B4-BE49-F238E27FC236}">
              <a16:creationId xmlns:a16="http://schemas.microsoft.com/office/drawing/2014/main" id="{80F66574-765E-4A07-8A40-D168BB15CE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8" name="Text 41">
          <a:extLst>
            <a:ext uri="{FF2B5EF4-FFF2-40B4-BE49-F238E27FC236}">
              <a16:creationId xmlns:a16="http://schemas.microsoft.com/office/drawing/2014/main" id="{50B1ADAE-4997-43A4-97B7-A27F95FAC2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29" name="Text 42">
          <a:extLst>
            <a:ext uri="{FF2B5EF4-FFF2-40B4-BE49-F238E27FC236}">
              <a16:creationId xmlns:a16="http://schemas.microsoft.com/office/drawing/2014/main" id="{0F8D40B7-ACB7-42B6-9593-F792372EE47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0" name="Text 3">
          <a:extLst>
            <a:ext uri="{FF2B5EF4-FFF2-40B4-BE49-F238E27FC236}">
              <a16:creationId xmlns:a16="http://schemas.microsoft.com/office/drawing/2014/main" id="{F98A436E-4853-4CD6-AA34-8ABB887A14B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1" name="Text 4">
          <a:extLst>
            <a:ext uri="{FF2B5EF4-FFF2-40B4-BE49-F238E27FC236}">
              <a16:creationId xmlns:a16="http://schemas.microsoft.com/office/drawing/2014/main" id="{015191ED-0DF6-41DF-8B08-17D22B2F13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2" name="Text 5">
          <a:extLst>
            <a:ext uri="{FF2B5EF4-FFF2-40B4-BE49-F238E27FC236}">
              <a16:creationId xmlns:a16="http://schemas.microsoft.com/office/drawing/2014/main" id="{488964E0-8CBD-4382-B8EF-4D1AE823B14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3" name="Text 6">
          <a:extLst>
            <a:ext uri="{FF2B5EF4-FFF2-40B4-BE49-F238E27FC236}">
              <a16:creationId xmlns:a16="http://schemas.microsoft.com/office/drawing/2014/main" id="{619D08FB-AA23-4C89-B074-F9342FCD56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4" name="Text 7">
          <a:extLst>
            <a:ext uri="{FF2B5EF4-FFF2-40B4-BE49-F238E27FC236}">
              <a16:creationId xmlns:a16="http://schemas.microsoft.com/office/drawing/2014/main" id="{0EFF8555-0C71-4128-80C1-119F4AAE4F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5" name="Text 8">
          <a:extLst>
            <a:ext uri="{FF2B5EF4-FFF2-40B4-BE49-F238E27FC236}">
              <a16:creationId xmlns:a16="http://schemas.microsoft.com/office/drawing/2014/main" id="{A88EF0A8-6C78-46EB-AC52-9BE7B40D1B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6" name="Text 9">
          <a:extLst>
            <a:ext uri="{FF2B5EF4-FFF2-40B4-BE49-F238E27FC236}">
              <a16:creationId xmlns:a16="http://schemas.microsoft.com/office/drawing/2014/main" id="{43E3F2B8-49D2-488B-B7C0-5490C7BC9C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7" name="Text 10">
          <a:extLst>
            <a:ext uri="{FF2B5EF4-FFF2-40B4-BE49-F238E27FC236}">
              <a16:creationId xmlns:a16="http://schemas.microsoft.com/office/drawing/2014/main" id="{EF7CD903-AC1E-4BCE-9B2B-CC95DCF57CE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8" name="Text 11">
          <a:extLst>
            <a:ext uri="{FF2B5EF4-FFF2-40B4-BE49-F238E27FC236}">
              <a16:creationId xmlns:a16="http://schemas.microsoft.com/office/drawing/2014/main" id="{61E0F470-71B0-45C7-B7A3-7CC8C01B8C7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39" name="Text 12">
          <a:extLst>
            <a:ext uri="{FF2B5EF4-FFF2-40B4-BE49-F238E27FC236}">
              <a16:creationId xmlns:a16="http://schemas.microsoft.com/office/drawing/2014/main" id="{8C648755-C6E4-4139-A539-6172E8EFAA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0" name="Text 13">
          <a:extLst>
            <a:ext uri="{FF2B5EF4-FFF2-40B4-BE49-F238E27FC236}">
              <a16:creationId xmlns:a16="http://schemas.microsoft.com/office/drawing/2014/main" id="{363AD809-54E8-473B-905B-8E01E77C624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1" name="Text 14">
          <a:extLst>
            <a:ext uri="{FF2B5EF4-FFF2-40B4-BE49-F238E27FC236}">
              <a16:creationId xmlns:a16="http://schemas.microsoft.com/office/drawing/2014/main" id="{2DAEA79C-81B8-4FA0-B513-F40FDC74C9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2" name="Text 15">
          <a:extLst>
            <a:ext uri="{FF2B5EF4-FFF2-40B4-BE49-F238E27FC236}">
              <a16:creationId xmlns:a16="http://schemas.microsoft.com/office/drawing/2014/main" id="{3774A0DB-9C6B-44AC-9666-3BD8D3E3D1F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3" name="Text 16">
          <a:extLst>
            <a:ext uri="{FF2B5EF4-FFF2-40B4-BE49-F238E27FC236}">
              <a16:creationId xmlns:a16="http://schemas.microsoft.com/office/drawing/2014/main" id="{42DE4FC9-21EA-4330-B930-AB2AFFBAD51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4" name="Text 17">
          <a:extLst>
            <a:ext uri="{FF2B5EF4-FFF2-40B4-BE49-F238E27FC236}">
              <a16:creationId xmlns:a16="http://schemas.microsoft.com/office/drawing/2014/main" id="{4F39926E-77AE-417C-9601-C6E2A291B2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5" name="Text 18">
          <a:extLst>
            <a:ext uri="{FF2B5EF4-FFF2-40B4-BE49-F238E27FC236}">
              <a16:creationId xmlns:a16="http://schemas.microsoft.com/office/drawing/2014/main" id="{BEAFEEC8-03D9-41E0-AED8-74444FEFE9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6" name="Text 19">
          <a:extLst>
            <a:ext uri="{FF2B5EF4-FFF2-40B4-BE49-F238E27FC236}">
              <a16:creationId xmlns:a16="http://schemas.microsoft.com/office/drawing/2014/main" id="{EA03AD51-13B7-42B3-8C67-3CADB434C2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7" name="Text 20">
          <a:extLst>
            <a:ext uri="{FF2B5EF4-FFF2-40B4-BE49-F238E27FC236}">
              <a16:creationId xmlns:a16="http://schemas.microsoft.com/office/drawing/2014/main" id="{0180F881-FFB4-4763-A844-11A90877B5F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8" name="Text 21">
          <a:extLst>
            <a:ext uri="{FF2B5EF4-FFF2-40B4-BE49-F238E27FC236}">
              <a16:creationId xmlns:a16="http://schemas.microsoft.com/office/drawing/2014/main" id="{CBBEBD62-C225-4DDB-8CDD-06555354F9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49" name="Text 22">
          <a:extLst>
            <a:ext uri="{FF2B5EF4-FFF2-40B4-BE49-F238E27FC236}">
              <a16:creationId xmlns:a16="http://schemas.microsoft.com/office/drawing/2014/main" id="{FBA39C91-76A9-4E3F-862D-886CA35518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0" name="Text 23">
          <a:extLst>
            <a:ext uri="{FF2B5EF4-FFF2-40B4-BE49-F238E27FC236}">
              <a16:creationId xmlns:a16="http://schemas.microsoft.com/office/drawing/2014/main" id="{637FD2A2-C3C5-4F2A-BB19-167D8DCE9B2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1" name="Text 24">
          <a:extLst>
            <a:ext uri="{FF2B5EF4-FFF2-40B4-BE49-F238E27FC236}">
              <a16:creationId xmlns:a16="http://schemas.microsoft.com/office/drawing/2014/main" id="{E8743E28-9992-4172-ABE4-40713870BE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2" name="Text 25">
          <a:extLst>
            <a:ext uri="{FF2B5EF4-FFF2-40B4-BE49-F238E27FC236}">
              <a16:creationId xmlns:a16="http://schemas.microsoft.com/office/drawing/2014/main" id="{118DA417-0715-440A-94E5-CA3F230030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3" name="Text 26">
          <a:extLst>
            <a:ext uri="{FF2B5EF4-FFF2-40B4-BE49-F238E27FC236}">
              <a16:creationId xmlns:a16="http://schemas.microsoft.com/office/drawing/2014/main" id="{D7FED087-78C0-4848-A293-875D1504A0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4" name="Text 27">
          <a:extLst>
            <a:ext uri="{FF2B5EF4-FFF2-40B4-BE49-F238E27FC236}">
              <a16:creationId xmlns:a16="http://schemas.microsoft.com/office/drawing/2014/main" id="{EC2B06BC-5A40-4CC5-972B-3EBCB7F4F1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5" name="Text 28">
          <a:extLst>
            <a:ext uri="{FF2B5EF4-FFF2-40B4-BE49-F238E27FC236}">
              <a16:creationId xmlns:a16="http://schemas.microsoft.com/office/drawing/2014/main" id="{9EEFE0D4-8A86-4D60-AFCF-56BA009A06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6" name="Text 29">
          <a:extLst>
            <a:ext uri="{FF2B5EF4-FFF2-40B4-BE49-F238E27FC236}">
              <a16:creationId xmlns:a16="http://schemas.microsoft.com/office/drawing/2014/main" id="{9C6C92C3-2367-4E26-A063-DF928FCC36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7" name="Text 30">
          <a:extLst>
            <a:ext uri="{FF2B5EF4-FFF2-40B4-BE49-F238E27FC236}">
              <a16:creationId xmlns:a16="http://schemas.microsoft.com/office/drawing/2014/main" id="{42C3BE14-06BD-4BB7-86BA-80021560A60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8" name="Text 31">
          <a:extLst>
            <a:ext uri="{FF2B5EF4-FFF2-40B4-BE49-F238E27FC236}">
              <a16:creationId xmlns:a16="http://schemas.microsoft.com/office/drawing/2014/main" id="{BE7F18B6-E586-4101-B64F-3DE90D9528E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59" name="Text 32">
          <a:extLst>
            <a:ext uri="{FF2B5EF4-FFF2-40B4-BE49-F238E27FC236}">
              <a16:creationId xmlns:a16="http://schemas.microsoft.com/office/drawing/2014/main" id="{D96A3E1D-8732-47B6-A4F2-5DC584AA9D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0" name="Text 33">
          <a:extLst>
            <a:ext uri="{FF2B5EF4-FFF2-40B4-BE49-F238E27FC236}">
              <a16:creationId xmlns:a16="http://schemas.microsoft.com/office/drawing/2014/main" id="{4B76CB92-AFA5-476A-A883-F5C3354C28B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1" name="Text 34">
          <a:extLst>
            <a:ext uri="{FF2B5EF4-FFF2-40B4-BE49-F238E27FC236}">
              <a16:creationId xmlns:a16="http://schemas.microsoft.com/office/drawing/2014/main" id="{367A136D-C375-47C8-8032-6BB1165B79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2" name="Text 35">
          <a:extLst>
            <a:ext uri="{FF2B5EF4-FFF2-40B4-BE49-F238E27FC236}">
              <a16:creationId xmlns:a16="http://schemas.microsoft.com/office/drawing/2014/main" id="{A3D549A0-5BFB-4628-B96F-BCCC0D71BED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3" name="Text 36">
          <a:extLst>
            <a:ext uri="{FF2B5EF4-FFF2-40B4-BE49-F238E27FC236}">
              <a16:creationId xmlns:a16="http://schemas.microsoft.com/office/drawing/2014/main" id="{8DADB532-636A-4F76-9BF8-8B0148F5A1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4" name="Text 37">
          <a:extLst>
            <a:ext uri="{FF2B5EF4-FFF2-40B4-BE49-F238E27FC236}">
              <a16:creationId xmlns:a16="http://schemas.microsoft.com/office/drawing/2014/main" id="{A960AC01-3E2D-4C01-A6CC-693D99F764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5" name="Text 38">
          <a:extLst>
            <a:ext uri="{FF2B5EF4-FFF2-40B4-BE49-F238E27FC236}">
              <a16:creationId xmlns:a16="http://schemas.microsoft.com/office/drawing/2014/main" id="{4B2348D2-B5AF-4CD9-9E27-DF3123272DB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6" name="Text 39">
          <a:extLst>
            <a:ext uri="{FF2B5EF4-FFF2-40B4-BE49-F238E27FC236}">
              <a16:creationId xmlns:a16="http://schemas.microsoft.com/office/drawing/2014/main" id="{151B9672-5397-47AA-9319-E96071EE1D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7" name="Text 40">
          <a:extLst>
            <a:ext uri="{FF2B5EF4-FFF2-40B4-BE49-F238E27FC236}">
              <a16:creationId xmlns:a16="http://schemas.microsoft.com/office/drawing/2014/main" id="{95EC628E-2B68-4608-8B86-BAB4E7E156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8" name="Text 41">
          <a:extLst>
            <a:ext uri="{FF2B5EF4-FFF2-40B4-BE49-F238E27FC236}">
              <a16:creationId xmlns:a16="http://schemas.microsoft.com/office/drawing/2014/main" id="{CA50A4B4-FF62-42C7-B9D5-C8081793A29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90170"/>
    <xdr:sp macro="" textlink="">
      <xdr:nvSpPr>
        <xdr:cNvPr id="7569" name="Text 42">
          <a:extLst>
            <a:ext uri="{FF2B5EF4-FFF2-40B4-BE49-F238E27FC236}">
              <a16:creationId xmlns:a16="http://schemas.microsoft.com/office/drawing/2014/main" id="{7EFE5009-7547-4964-A438-F6F74F3CB9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0" name="Text 1">
          <a:extLst>
            <a:ext uri="{FF2B5EF4-FFF2-40B4-BE49-F238E27FC236}">
              <a16:creationId xmlns:a16="http://schemas.microsoft.com/office/drawing/2014/main" id="{9B8C9822-332A-4E04-A345-EBC7304E26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1" name="Text 2">
          <a:extLst>
            <a:ext uri="{FF2B5EF4-FFF2-40B4-BE49-F238E27FC236}">
              <a16:creationId xmlns:a16="http://schemas.microsoft.com/office/drawing/2014/main" id="{A83E5E5D-8819-4409-AE94-E32E3AFF33E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2" name="Text 3">
          <a:extLst>
            <a:ext uri="{FF2B5EF4-FFF2-40B4-BE49-F238E27FC236}">
              <a16:creationId xmlns:a16="http://schemas.microsoft.com/office/drawing/2014/main" id="{60ABE8D7-27F1-4ED1-B83F-6EDEC80631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3" name="Text 4">
          <a:extLst>
            <a:ext uri="{FF2B5EF4-FFF2-40B4-BE49-F238E27FC236}">
              <a16:creationId xmlns:a16="http://schemas.microsoft.com/office/drawing/2014/main" id="{7724579A-2CD7-4493-A33E-B7D0DA7A129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4" name="Text 5">
          <a:extLst>
            <a:ext uri="{FF2B5EF4-FFF2-40B4-BE49-F238E27FC236}">
              <a16:creationId xmlns:a16="http://schemas.microsoft.com/office/drawing/2014/main" id="{160E14D6-D927-41A9-A68A-5839081747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5" name="Text 6">
          <a:extLst>
            <a:ext uri="{FF2B5EF4-FFF2-40B4-BE49-F238E27FC236}">
              <a16:creationId xmlns:a16="http://schemas.microsoft.com/office/drawing/2014/main" id="{5CFCDC3B-DB3A-4168-8B0C-8C3E8935C8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6" name="Text 7">
          <a:extLst>
            <a:ext uri="{FF2B5EF4-FFF2-40B4-BE49-F238E27FC236}">
              <a16:creationId xmlns:a16="http://schemas.microsoft.com/office/drawing/2014/main" id="{C73A1EA7-6892-4B78-93E3-1D3824D0C5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7" name="Text 8">
          <a:extLst>
            <a:ext uri="{FF2B5EF4-FFF2-40B4-BE49-F238E27FC236}">
              <a16:creationId xmlns:a16="http://schemas.microsoft.com/office/drawing/2014/main" id="{A148AE30-113A-4117-8979-29C7478D55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8" name="Text 9">
          <a:extLst>
            <a:ext uri="{FF2B5EF4-FFF2-40B4-BE49-F238E27FC236}">
              <a16:creationId xmlns:a16="http://schemas.microsoft.com/office/drawing/2014/main" id="{8E15FA13-2E88-431B-8773-0E4BEC271E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79" name="Text 10">
          <a:extLst>
            <a:ext uri="{FF2B5EF4-FFF2-40B4-BE49-F238E27FC236}">
              <a16:creationId xmlns:a16="http://schemas.microsoft.com/office/drawing/2014/main" id="{86E5EF0D-66E9-46BA-A447-F98C3604E1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0" name="Text 11">
          <a:extLst>
            <a:ext uri="{FF2B5EF4-FFF2-40B4-BE49-F238E27FC236}">
              <a16:creationId xmlns:a16="http://schemas.microsoft.com/office/drawing/2014/main" id="{5D64DC66-876E-4BAA-B022-DB0FF4DDAF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1" name="Text 12">
          <a:extLst>
            <a:ext uri="{FF2B5EF4-FFF2-40B4-BE49-F238E27FC236}">
              <a16:creationId xmlns:a16="http://schemas.microsoft.com/office/drawing/2014/main" id="{22617D22-DA25-41A0-997C-861C332838A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2" name="Text 13">
          <a:extLst>
            <a:ext uri="{FF2B5EF4-FFF2-40B4-BE49-F238E27FC236}">
              <a16:creationId xmlns:a16="http://schemas.microsoft.com/office/drawing/2014/main" id="{AED2A99B-669F-4A5A-8E9A-FFF614A1C7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3" name="Text 14">
          <a:extLst>
            <a:ext uri="{FF2B5EF4-FFF2-40B4-BE49-F238E27FC236}">
              <a16:creationId xmlns:a16="http://schemas.microsoft.com/office/drawing/2014/main" id="{B7920675-FDD6-49E2-A24F-912DF8B2699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4" name="Text 15">
          <a:extLst>
            <a:ext uri="{FF2B5EF4-FFF2-40B4-BE49-F238E27FC236}">
              <a16:creationId xmlns:a16="http://schemas.microsoft.com/office/drawing/2014/main" id="{A4B9A6DD-34F3-4E0E-ADA7-9ACD30437D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5" name="Text 16">
          <a:extLst>
            <a:ext uri="{FF2B5EF4-FFF2-40B4-BE49-F238E27FC236}">
              <a16:creationId xmlns:a16="http://schemas.microsoft.com/office/drawing/2014/main" id="{EBFD2E95-235D-4F05-9584-9FE9164B940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6" name="Text 17">
          <a:extLst>
            <a:ext uri="{FF2B5EF4-FFF2-40B4-BE49-F238E27FC236}">
              <a16:creationId xmlns:a16="http://schemas.microsoft.com/office/drawing/2014/main" id="{12BD34B1-F953-49FF-AD70-2331094059F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7" name="Text 18">
          <a:extLst>
            <a:ext uri="{FF2B5EF4-FFF2-40B4-BE49-F238E27FC236}">
              <a16:creationId xmlns:a16="http://schemas.microsoft.com/office/drawing/2014/main" id="{A7040EDB-5016-413D-9412-06C89867806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8" name="Text 19">
          <a:extLst>
            <a:ext uri="{FF2B5EF4-FFF2-40B4-BE49-F238E27FC236}">
              <a16:creationId xmlns:a16="http://schemas.microsoft.com/office/drawing/2014/main" id="{80A95C37-01F4-4B18-99C9-15A784C4E7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89" name="Text 20">
          <a:extLst>
            <a:ext uri="{FF2B5EF4-FFF2-40B4-BE49-F238E27FC236}">
              <a16:creationId xmlns:a16="http://schemas.microsoft.com/office/drawing/2014/main" id="{46D126E3-A16E-4573-A463-AB7CC89579D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0" name="Text 21">
          <a:extLst>
            <a:ext uri="{FF2B5EF4-FFF2-40B4-BE49-F238E27FC236}">
              <a16:creationId xmlns:a16="http://schemas.microsoft.com/office/drawing/2014/main" id="{7E21DA86-5848-4919-8F53-5A484BB3AF8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1" name="Text 22">
          <a:extLst>
            <a:ext uri="{FF2B5EF4-FFF2-40B4-BE49-F238E27FC236}">
              <a16:creationId xmlns:a16="http://schemas.microsoft.com/office/drawing/2014/main" id="{689C5F98-B3A2-410F-BAD5-E7DB00B26A0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2" name="Text 23">
          <a:extLst>
            <a:ext uri="{FF2B5EF4-FFF2-40B4-BE49-F238E27FC236}">
              <a16:creationId xmlns:a16="http://schemas.microsoft.com/office/drawing/2014/main" id="{4D895DCE-E7F1-41CC-810C-2726725AA5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3" name="Text 24">
          <a:extLst>
            <a:ext uri="{FF2B5EF4-FFF2-40B4-BE49-F238E27FC236}">
              <a16:creationId xmlns:a16="http://schemas.microsoft.com/office/drawing/2014/main" id="{C317B968-C1AC-47B7-8349-68F4377FBEF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4" name="Text 25">
          <a:extLst>
            <a:ext uri="{FF2B5EF4-FFF2-40B4-BE49-F238E27FC236}">
              <a16:creationId xmlns:a16="http://schemas.microsoft.com/office/drawing/2014/main" id="{7FD69030-FC1B-409A-B9DA-B9CBE05727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5" name="Text 26">
          <a:extLst>
            <a:ext uri="{FF2B5EF4-FFF2-40B4-BE49-F238E27FC236}">
              <a16:creationId xmlns:a16="http://schemas.microsoft.com/office/drawing/2014/main" id="{6520DFCF-C369-4E0C-8A38-F826CEB902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6" name="Text 27">
          <a:extLst>
            <a:ext uri="{FF2B5EF4-FFF2-40B4-BE49-F238E27FC236}">
              <a16:creationId xmlns:a16="http://schemas.microsoft.com/office/drawing/2014/main" id="{C4B599A2-162D-4328-A49E-CCCD563495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7" name="Text 28">
          <a:extLst>
            <a:ext uri="{FF2B5EF4-FFF2-40B4-BE49-F238E27FC236}">
              <a16:creationId xmlns:a16="http://schemas.microsoft.com/office/drawing/2014/main" id="{AF68B118-A026-484F-A815-105947A576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8" name="Text 29">
          <a:extLst>
            <a:ext uri="{FF2B5EF4-FFF2-40B4-BE49-F238E27FC236}">
              <a16:creationId xmlns:a16="http://schemas.microsoft.com/office/drawing/2014/main" id="{0C01EFDD-3474-4FB0-9521-0DBAF074C5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599" name="Text 30">
          <a:extLst>
            <a:ext uri="{FF2B5EF4-FFF2-40B4-BE49-F238E27FC236}">
              <a16:creationId xmlns:a16="http://schemas.microsoft.com/office/drawing/2014/main" id="{8CDA46C8-189D-42AE-869B-A6F3DC43C6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0" name="Text 31">
          <a:extLst>
            <a:ext uri="{FF2B5EF4-FFF2-40B4-BE49-F238E27FC236}">
              <a16:creationId xmlns:a16="http://schemas.microsoft.com/office/drawing/2014/main" id="{F8411A40-BEE2-4412-8506-DF1A85E41E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1" name="Text 32">
          <a:extLst>
            <a:ext uri="{FF2B5EF4-FFF2-40B4-BE49-F238E27FC236}">
              <a16:creationId xmlns:a16="http://schemas.microsoft.com/office/drawing/2014/main" id="{4C719C52-7B25-4F83-8AE6-D3079E91D25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2" name="Text 33">
          <a:extLst>
            <a:ext uri="{FF2B5EF4-FFF2-40B4-BE49-F238E27FC236}">
              <a16:creationId xmlns:a16="http://schemas.microsoft.com/office/drawing/2014/main" id="{638A8362-0A03-44F7-BD5E-57635FA70F8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3" name="Text 34">
          <a:extLst>
            <a:ext uri="{FF2B5EF4-FFF2-40B4-BE49-F238E27FC236}">
              <a16:creationId xmlns:a16="http://schemas.microsoft.com/office/drawing/2014/main" id="{D6DAB1E2-CB0E-4A80-B6EF-54C8567663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4" name="Text 35">
          <a:extLst>
            <a:ext uri="{FF2B5EF4-FFF2-40B4-BE49-F238E27FC236}">
              <a16:creationId xmlns:a16="http://schemas.microsoft.com/office/drawing/2014/main" id="{D297A117-09B9-45D5-BDE9-EBF9B8B7245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5" name="Text 36">
          <a:extLst>
            <a:ext uri="{FF2B5EF4-FFF2-40B4-BE49-F238E27FC236}">
              <a16:creationId xmlns:a16="http://schemas.microsoft.com/office/drawing/2014/main" id="{FF34F974-720A-4276-A513-F3499FC02C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6" name="Text 37">
          <a:extLst>
            <a:ext uri="{FF2B5EF4-FFF2-40B4-BE49-F238E27FC236}">
              <a16:creationId xmlns:a16="http://schemas.microsoft.com/office/drawing/2014/main" id="{19A9EC04-C09B-4944-8ED7-74F5B7273D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7" name="Text 38">
          <a:extLst>
            <a:ext uri="{FF2B5EF4-FFF2-40B4-BE49-F238E27FC236}">
              <a16:creationId xmlns:a16="http://schemas.microsoft.com/office/drawing/2014/main" id="{6783179C-A139-4F0C-8A09-E6AA256DC2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8" name="Text 39">
          <a:extLst>
            <a:ext uri="{FF2B5EF4-FFF2-40B4-BE49-F238E27FC236}">
              <a16:creationId xmlns:a16="http://schemas.microsoft.com/office/drawing/2014/main" id="{9DA25977-670D-4DF8-BA65-5E97F6983AC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09" name="Text 40">
          <a:extLst>
            <a:ext uri="{FF2B5EF4-FFF2-40B4-BE49-F238E27FC236}">
              <a16:creationId xmlns:a16="http://schemas.microsoft.com/office/drawing/2014/main" id="{A30A4A9A-C626-45B0-82C4-9419AAF0F1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0" name="Text 41">
          <a:extLst>
            <a:ext uri="{FF2B5EF4-FFF2-40B4-BE49-F238E27FC236}">
              <a16:creationId xmlns:a16="http://schemas.microsoft.com/office/drawing/2014/main" id="{2872E87A-C596-45A2-A1AF-94C08A005B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1" name="Text 42">
          <a:extLst>
            <a:ext uri="{FF2B5EF4-FFF2-40B4-BE49-F238E27FC236}">
              <a16:creationId xmlns:a16="http://schemas.microsoft.com/office/drawing/2014/main" id="{591C684D-EF88-4E25-8B7B-07B3EC7645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2" name="Text 1">
          <a:extLst>
            <a:ext uri="{FF2B5EF4-FFF2-40B4-BE49-F238E27FC236}">
              <a16:creationId xmlns:a16="http://schemas.microsoft.com/office/drawing/2014/main" id="{A404B694-C9BC-412A-BF02-885E397F6B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3" name="Text 2">
          <a:extLst>
            <a:ext uri="{FF2B5EF4-FFF2-40B4-BE49-F238E27FC236}">
              <a16:creationId xmlns:a16="http://schemas.microsoft.com/office/drawing/2014/main" id="{180F1840-2136-4FF9-9692-C942414633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4" name="Text 3">
          <a:extLst>
            <a:ext uri="{FF2B5EF4-FFF2-40B4-BE49-F238E27FC236}">
              <a16:creationId xmlns:a16="http://schemas.microsoft.com/office/drawing/2014/main" id="{E4DAF19E-3B0A-4E50-B41D-206C7C89E0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5" name="Text 4">
          <a:extLst>
            <a:ext uri="{FF2B5EF4-FFF2-40B4-BE49-F238E27FC236}">
              <a16:creationId xmlns:a16="http://schemas.microsoft.com/office/drawing/2014/main" id="{F700F54D-1005-465C-BA61-21DB7973C15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6" name="Text 5">
          <a:extLst>
            <a:ext uri="{FF2B5EF4-FFF2-40B4-BE49-F238E27FC236}">
              <a16:creationId xmlns:a16="http://schemas.microsoft.com/office/drawing/2014/main" id="{73DFF765-90AC-4FB2-A22E-4E9C9C5C351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7" name="Text 6">
          <a:extLst>
            <a:ext uri="{FF2B5EF4-FFF2-40B4-BE49-F238E27FC236}">
              <a16:creationId xmlns:a16="http://schemas.microsoft.com/office/drawing/2014/main" id="{57817D61-BE70-4863-AB5E-18F39A7E0A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8" name="Text 7">
          <a:extLst>
            <a:ext uri="{FF2B5EF4-FFF2-40B4-BE49-F238E27FC236}">
              <a16:creationId xmlns:a16="http://schemas.microsoft.com/office/drawing/2014/main" id="{6F2CFD1C-332F-4AF4-910E-0225987E60E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19" name="Text 8">
          <a:extLst>
            <a:ext uri="{FF2B5EF4-FFF2-40B4-BE49-F238E27FC236}">
              <a16:creationId xmlns:a16="http://schemas.microsoft.com/office/drawing/2014/main" id="{CE083CE1-D410-4693-BF6C-EE724DFB31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0" name="Text 9">
          <a:extLst>
            <a:ext uri="{FF2B5EF4-FFF2-40B4-BE49-F238E27FC236}">
              <a16:creationId xmlns:a16="http://schemas.microsoft.com/office/drawing/2014/main" id="{12BA32EF-E1CA-4CBE-98FC-76F5F919525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1" name="Text 10">
          <a:extLst>
            <a:ext uri="{FF2B5EF4-FFF2-40B4-BE49-F238E27FC236}">
              <a16:creationId xmlns:a16="http://schemas.microsoft.com/office/drawing/2014/main" id="{6C56A563-7182-4827-96F0-55B42E0AFC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2" name="Text 11">
          <a:extLst>
            <a:ext uri="{FF2B5EF4-FFF2-40B4-BE49-F238E27FC236}">
              <a16:creationId xmlns:a16="http://schemas.microsoft.com/office/drawing/2014/main" id="{FD3B678A-5439-4967-8322-30409503A2A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3" name="Text 12">
          <a:extLst>
            <a:ext uri="{FF2B5EF4-FFF2-40B4-BE49-F238E27FC236}">
              <a16:creationId xmlns:a16="http://schemas.microsoft.com/office/drawing/2014/main" id="{160658F6-BD87-4712-A7DB-AB4F2CFC08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4" name="Text 13">
          <a:extLst>
            <a:ext uri="{FF2B5EF4-FFF2-40B4-BE49-F238E27FC236}">
              <a16:creationId xmlns:a16="http://schemas.microsoft.com/office/drawing/2014/main" id="{BC26713B-EC68-44D8-A8F1-88D596268B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5" name="Text 14">
          <a:extLst>
            <a:ext uri="{FF2B5EF4-FFF2-40B4-BE49-F238E27FC236}">
              <a16:creationId xmlns:a16="http://schemas.microsoft.com/office/drawing/2014/main" id="{C796BC9E-51E6-4135-90C3-730CEA10F0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6" name="Text 15">
          <a:extLst>
            <a:ext uri="{FF2B5EF4-FFF2-40B4-BE49-F238E27FC236}">
              <a16:creationId xmlns:a16="http://schemas.microsoft.com/office/drawing/2014/main" id="{978B0911-B07D-4BD9-A63D-398EEA73647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7" name="Text 16">
          <a:extLst>
            <a:ext uri="{FF2B5EF4-FFF2-40B4-BE49-F238E27FC236}">
              <a16:creationId xmlns:a16="http://schemas.microsoft.com/office/drawing/2014/main" id="{70A5D24D-A6A6-49E3-9703-720AD2D23F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8" name="Text 17">
          <a:extLst>
            <a:ext uri="{FF2B5EF4-FFF2-40B4-BE49-F238E27FC236}">
              <a16:creationId xmlns:a16="http://schemas.microsoft.com/office/drawing/2014/main" id="{E8DD84E0-7A70-47C5-B95D-27E9B682CE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29" name="Text 18">
          <a:extLst>
            <a:ext uri="{FF2B5EF4-FFF2-40B4-BE49-F238E27FC236}">
              <a16:creationId xmlns:a16="http://schemas.microsoft.com/office/drawing/2014/main" id="{7FB13AC0-43A8-4042-91F8-FB18EB0765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0" name="Text 19">
          <a:extLst>
            <a:ext uri="{FF2B5EF4-FFF2-40B4-BE49-F238E27FC236}">
              <a16:creationId xmlns:a16="http://schemas.microsoft.com/office/drawing/2014/main" id="{52A521AC-D00C-4BA4-97F3-B6E8EA89D0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1" name="Text 20">
          <a:extLst>
            <a:ext uri="{FF2B5EF4-FFF2-40B4-BE49-F238E27FC236}">
              <a16:creationId xmlns:a16="http://schemas.microsoft.com/office/drawing/2014/main" id="{71A4DE6D-FCA9-46DC-ACE2-80DF14C1D40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2" name="Text 21">
          <a:extLst>
            <a:ext uri="{FF2B5EF4-FFF2-40B4-BE49-F238E27FC236}">
              <a16:creationId xmlns:a16="http://schemas.microsoft.com/office/drawing/2014/main" id="{FA980515-8914-4F8A-AC95-D12892EDE0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3" name="Text 22">
          <a:extLst>
            <a:ext uri="{FF2B5EF4-FFF2-40B4-BE49-F238E27FC236}">
              <a16:creationId xmlns:a16="http://schemas.microsoft.com/office/drawing/2014/main" id="{D2459014-C0B7-480E-86B6-BDB0D0A79A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4" name="Text 23">
          <a:extLst>
            <a:ext uri="{FF2B5EF4-FFF2-40B4-BE49-F238E27FC236}">
              <a16:creationId xmlns:a16="http://schemas.microsoft.com/office/drawing/2014/main" id="{BC825341-5224-4146-B054-2D5CAFE5740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5" name="Text 24">
          <a:extLst>
            <a:ext uri="{FF2B5EF4-FFF2-40B4-BE49-F238E27FC236}">
              <a16:creationId xmlns:a16="http://schemas.microsoft.com/office/drawing/2014/main" id="{662F0907-C817-454E-BBE3-8D4E0167B9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6" name="Text 25">
          <a:extLst>
            <a:ext uri="{FF2B5EF4-FFF2-40B4-BE49-F238E27FC236}">
              <a16:creationId xmlns:a16="http://schemas.microsoft.com/office/drawing/2014/main" id="{8C18EBA5-3EB8-4174-8F21-15088DA38F9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7" name="Text 26">
          <a:extLst>
            <a:ext uri="{FF2B5EF4-FFF2-40B4-BE49-F238E27FC236}">
              <a16:creationId xmlns:a16="http://schemas.microsoft.com/office/drawing/2014/main" id="{A8C456D0-7DBC-47A0-A403-62888A3051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8" name="Text 27">
          <a:extLst>
            <a:ext uri="{FF2B5EF4-FFF2-40B4-BE49-F238E27FC236}">
              <a16:creationId xmlns:a16="http://schemas.microsoft.com/office/drawing/2014/main" id="{D200906D-6B6D-4B26-9D2E-0A0AA885F94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39" name="Text 28">
          <a:extLst>
            <a:ext uri="{FF2B5EF4-FFF2-40B4-BE49-F238E27FC236}">
              <a16:creationId xmlns:a16="http://schemas.microsoft.com/office/drawing/2014/main" id="{0B400E4A-06EA-4F68-BD9C-A75CB0AF3D5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0" name="Text 29">
          <a:extLst>
            <a:ext uri="{FF2B5EF4-FFF2-40B4-BE49-F238E27FC236}">
              <a16:creationId xmlns:a16="http://schemas.microsoft.com/office/drawing/2014/main" id="{9A8F8A44-BCE5-44B0-847A-6D4972D3B8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1" name="Text 30">
          <a:extLst>
            <a:ext uri="{FF2B5EF4-FFF2-40B4-BE49-F238E27FC236}">
              <a16:creationId xmlns:a16="http://schemas.microsoft.com/office/drawing/2014/main" id="{BD221B77-FB9E-463D-9DEE-9B317F5993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2" name="Text 31">
          <a:extLst>
            <a:ext uri="{FF2B5EF4-FFF2-40B4-BE49-F238E27FC236}">
              <a16:creationId xmlns:a16="http://schemas.microsoft.com/office/drawing/2014/main" id="{173EAD8F-A221-4856-BE0B-6F9BB53BB3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3" name="Text 32">
          <a:extLst>
            <a:ext uri="{FF2B5EF4-FFF2-40B4-BE49-F238E27FC236}">
              <a16:creationId xmlns:a16="http://schemas.microsoft.com/office/drawing/2014/main" id="{7FCFA734-D484-4EDC-AC44-84854903F2F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4" name="Text 33">
          <a:extLst>
            <a:ext uri="{FF2B5EF4-FFF2-40B4-BE49-F238E27FC236}">
              <a16:creationId xmlns:a16="http://schemas.microsoft.com/office/drawing/2014/main" id="{5A5B92A3-D912-406D-B474-9082E6EF4F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5" name="Text 34">
          <a:extLst>
            <a:ext uri="{FF2B5EF4-FFF2-40B4-BE49-F238E27FC236}">
              <a16:creationId xmlns:a16="http://schemas.microsoft.com/office/drawing/2014/main" id="{46B88013-C1AF-4B20-8D40-6D275AD999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6" name="Text 35">
          <a:extLst>
            <a:ext uri="{FF2B5EF4-FFF2-40B4-BE49-F238E27FC236}">
              <a16:creationId xmlns:a16="http://schemas.microsoft.com/office/drawing/2014/main" id="{8922A1AE-CCB5-457E-8B69-1FF61EACC0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7" name="Text 36">
          <a:extLst>
            <a:ext uri="{FF2B5EF4-FFF2-40B4-BE49-F238E27FC236}">
              <a16:creationId xmlns:a16="http://schemas.microsoft.com/office/drawing/2014/main" id="{01846E5E-F8C7-4FDF-916E-77F26EA8B9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8" name="Text 37">
          <a:extLst>
            <a:ext uri="{FF2B5EF4-FFF2-40B4-BE49-F238E27FC236}">
              <a16:creationId xmlns:a16="http://schemas.microsoft.com/office/drawing/2014/main" id="{CABFBE12-8D39-4632-9BD5-68FE1E57D1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49" name="Text 38">
          <a:extLst>
            <a:ext uri="{FF2B5EF4-FFF2-40B4-BE49-F238E27FC236}">
              <a16:creationId xmlns:a16="http://schemas.microsoft.com/office/drawing/2014/main" id="{C1A3A46C-6A78-4E7A-A0BD-18E42631D6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0" name="Text 39">
          <a:extLst>
            <a:ext uri="{FF2B5EF4-FFF2-40B4-BE49-F238E27FC236}">
              <a16:creationId xmlns:a16="http://schemas.microsoft.com/office/drawing/2014/main" id="{249F0128-2D0C-4F7C-8929-6F2F0009C4E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1" name="Text 40">
          <a:extLst>
            <a:ext uri="{FF2B5EF4-FFF2-40B4-BE49-F238E27FC236}">
              <a16:creationId xmlns:a16="http://schemas.microsoft.com/office/drawing/2014/main" id="{4A1A3A0E-184F-48CC-B0DB-F2178FC601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2" name="Text 41">
          <a:extLst>
            <a:ext uri="{FF2B5EF4-FFF2-40B4-BE49-F238E27FC236}">
              <a16:creationId xmlns:a16="http://schemas.microsoft.com/office/drawing/2014/main" id="{C1B41D85-EF13-44CE-A3F3-0F2A1050C1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3" name="Text 42">
          <a:extLst>
            <a:ext uri="{FF2B5EF4-FFF2-40B4-BE49-F238E27FC236}">
              <a16:creationId xmlns:a16="http://schemas.microsoft.com/office/drawing/2014/main" id="{73FC9029-337A-4FDB-BD28-E3DE5BCF3D8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4" name="Text 1">
          <a:extLst>
            <a:ext uri="{FF2B5EF4-FFF2-40B4-BE49-F238E27FC236}">
              <a16:creationId xmlns:a16="http://schemas.microsoft.com/office/drawing/2014/main" id="{F24BCBDD-64C8-45E2-A06D-CDA9EA1595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5" name="Text 2">
          <a:extLst>
            <a:ext uri="{FF2B5EF4-FFF2-40B4-BE49-F238E27FC236}">
              <a16:creationId xmlns:a16="http://schemas.microsoft.com/office/drawing/2014/main" id="{DE640151-76CA-473E-BAEF-57836FBADD5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6" name="Text 3">
          <a:extLst>
            <a:ext uri="{FF2B5EF4-FFF2-40B4-BE49-F238E27FC236}">
              <a16:creationId xmlns:a16="http://schemas.microsoft.com/office/drawing/2014/main" id="{4F949245-A9AE-461B-9801-F852AE3A98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7" name="Text 4">
          <a:extLst>
            <a:ext uri="{FF2B5EF4-FFF2-40B4-BE49-F238E27FC236}">
              <a16:creationId xmlns:a16="http://schemas.microsoft.com/office/drawing/2014/main" id="{E4D49CA7-5B27-415E-B1C7-7F55156B91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8" name="Text 5">
          <a:extLst>
            <a:ext uri="{FF2B5EF4-FFF2-40B4-BE49-F238E27FC236}">
              <a16:creationId xmlns:a16="http://schemas.microsoft.com/office/drawing/2014/main" id="{D1935675-934D-4B81-AC7D-2E7FF13B4D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59" name="Text 6">
          <a:extLst>
            <a:ext uri="{FF2B5EF4-FFF2-40B4-BE49-F238E27FC236}">
              <a16:creationId xmlns:a16="http://schemas.microsoft.com/office/drawing/2014/main" id="{33560085-76A6-40A6-8A5F-31BAE33F6B7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0" name="Text 7">
          <a:extLst>
            <a:ext uri="{FF2B5EF4-FFF2-40B4-BE49-F238E27FC236}">
              <a16:creationId xmlns:a16="http://schemas.microsoft.com/office/drawing/2014/main" id="{749CAE4D-5DFC-4046-9711-6E55AB868EB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1" name="Text 8">
          <a:extLst>
            <a:ext uri="{FF2B5EF4-FFF2-40B4-BE49-F238E27FC236}">
              <a16:creationId xmlns:a16="http://schemas.microsoft.com/office/drawing/2014/main" id="{69557166-78D4-4978-A5F9-76AB6CF100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2" name="Text 9">
          <a:extLst>
            <a:ext uri="{FF2B5EF4-FFF2-40B4-BE49-F238E27FC236}">
              <a16:creationId xmlns:a16="http://schemas.microsoft.com/office/drawing/2014/main" id="{C381CBB0-488E-4FDC-A915-94DB3999D6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3" name="Text 10">
          <a:extLst>
            <a:ext uri="{FF2B5EF4-FFF2-40B4-BE49-F238E27FC236}">
              <a16:creationId xmlns:a16="http://schemas.microsoft.com/office/drawing/2014/main" id="{DD951731-938F-43FD-A21D-3797E00A7F0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4" name="Text 11">
          <a:extLst>
            <a:ext uri="{FF2B5EF4-FFF2-40B4-BE49-F238E27FC236}">
              <a16:creationId xmlns:a16="http://schemas.microsoft.com/office/drawing/2014/main" id="{DBF444AA-E19C-4473-9A74-FBEF26B8CDE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5" name="Text 12">
          <a:extLst>
            <a:ext uri="{FF2B5EF4-FFF2-40B4-BE49-F238E27FC236}">
              <a16:creationId xmlns:a16="http://schemas.microsoft.com/office/drawing/2014/main" id="{6B0EB9D0-CCE7-4F0A-895A-1E4351D0D61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6" name="Text 13">
          <a:extLst>
            <a:ext uri="{FF2B5EF4-FFF2-40B4-BE49-F238E27FC236}">
              <a16:creationId xmlns:a16="http://schemas.microsoft.com/office/drawing/2014/main" id="{6B5479C6-3AA6-4A6D-8606-A6F8F733C39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7" name="Text 14">
          <a:extLst>
            <a:ext uri="{FF2B5EF4-FFF2-40B4-BE49-F238E27FC236}">
              <a16:creationId xmlns:a16="http://schemas.microsoft.com/office/drawing/2014/main" id="{7BAA1941-A5A0-4D75-8AAD-05A03A0B5D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8" name="Text 15">
          <a:extLst>
            <a:ext uri="{FF2B5EF4-FFF2-40B4-BE49-F238E27FC236}">
              <a16:creationId xmlns:a16="http://schemas.microsoft.com/office/drawing/2014/main" id="{E3FA4DF4-0126-4FE7-86D9-936C190D783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69" name="Text 16">
          <a:extLst>
            <a:ext uri="{FF2B5EF4-FFF2-40B4-BE49-F238E27FC236}">
              <a16:creationId xmlns:a16="http://schemas.microsoft.com/office/drawing/2014/main" id="{E2B8656E-A84A-4C89-921C-156F591556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0" name="Text 17">
          <a:extLst>
            <a:ext uri="{FF2B5EF4-FFF2-40B4-BE49-F238E27FC236}">
              <a16:creationId xmlns:a16="http://schemas.microsoft.com/office/drawing/2014/main" id="{1972EEC1-2414-49FA-96C5-2E286B4783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1" name="Text 18">
          <a:extLst>
            <a:ext uri="{FF2B5EF4-FFF2-40B4-BE49-F238E27FC236}">
              <a16:creationId xmlns:a16="http://schemas.microsoft.com/office/drawing/2014/main" id="{689719D9-5ED8-417C-ABA0-20630BA59EA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2" name="Text 19">
          <a:extLst>
            <a:ext uri="{FF2B5EF4-FFF2-40B4-BE49-F238E27FC236}">
              <a16:creationId xmlns:a16="http://schemas.microsoft.com/office/drawing/2014/main" id="{08932CEA-F935-4211-BF14-2A95663FA9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3" name="Text 20">
          <a:extLst>
            <a:ext uri="{FF2B5EF4-FFF2-40B4-BE49-F238E27FC236}">
              <a16:creationId xmlns:a16="http://schemas.microsoft.com/office/drawing/2014/main" id="{FAE6B0FF-1127-4840-BCC0-F21938FF88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4" name="Text 21">
          <a:extLst>
            <a:ext uri="{FF2B5EF4-FFF2-40B4-BE49-F238E27FC236}">
              <a16:creationId xmlns:a16="http://schemas.microsoft.com/office/drawing/2014/main" id="{46424B59-B8DD-4871-B2B7-1F760BCA89D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5" name="Text 22">
          <a:extLst>
            <a:ext uri="{FF2B5EF4-FFF2-40B4-BE49-F238E27FC236}">
              <a16:creationId xmlns:a16="http://schemas.microsoft.com/office/drawing/2014/main" id="{EFA88949-855C-4BD6-9941-2D2952448B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6" name="Text 23">
          <a:extLst>
            <a:ext uri="{FF2B5EF4-FFF2-40B4-BE49-F238E27FC236}">
              <a16:creationId xmlns:a16="http://schemas.microsoft.com/office/drawing/2014/main" id="{738E915B-8F80-4839-885D-0DB604D91B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7" name="Text 24">
          <a:extLst>
            <a:ext uri="{FF2B5EF4-FFF2-40B4-BE49-F238E27FC236}">
              <a16:creationId xmlns:a16="http://schemas.microsoft.com/office/drawing/2014/main" id="{8FB51F28-A86A-451F-9FC5-A42D1CFB71A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8" name="Text 25">
          <a:extLst>
            <a:ext uri="{FF2B5EF4-FFF2-40B4-BE49-F238E27FC236}">
              <a16:creationId xmlns:a16="http://schemas.microsoft.com/office/drawing/2014/main" id="{BAA34954-5A72-4562-9B66-7C5A3B598F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79" name="Text 26">
          <a:extLst>
            <a:ext uri="{FF2B5EF4-FFF2-40B4-BE49-F238E27FC236}">
              <a16:creationId xmlns:a16="http://schemas.microsoft.com/office/drawing/2014/main" id="{2FEE8805-690B-4561-B8E2-0CDCEDACDFC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0" name="Text 27">
          <a:extLst>
            <a:ext uri="{FF2B5EF4-FFF2-40B4-BE49-F238E27FC236}">
              <a16:creationId xmlns:a16="http://schemas.microsoft.com/office/drawing/2014/main" id="{4CFF36E2-47FB-404A-9F37-43FAEBDD706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1" name="Text 28">
          <a:extLst>
            <a:ext uri="{FF2B5EF4-FFF2-40B4-BE49-F238E27FC236}">
              <a16:creationId xmlns:a16="http://schemas.microsoft.com/office/drawing/2014/main" id="{4EE6C252-3C4B-466F-B245-C2C22E8E8A2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2" name="Text 29">
          <a:extLst>
            <a:ext uri="{FF2B5EF4-FFF2-40B4-BE49-F238E27FC236}">
              <a16:creationId xmlns:a16="http://schemas.microsoft.com/office/drawing/2014/main" id="{690B8C3F-B09C-418F-A51F-47A178C9FC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3" name="Text 30">
          <a:extLst>
            <a:ext uri="{FF2B5EF4-FFF2-40B4-BE49-F238E27FC236}">
              <a16:creationId xmlns:a16="http://schemas.microsoft.com/office/drawing/2014/main" id="{A3F48819-9446-4231-8BDC-3308F77A28E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4" name="Text 31">
          <a:extLst>
            <a:ext uri="{FF2B5EF4-FFF2-40B4-BE49-F238E27FC236}">
              <a16:creationId xmlns:a16="http://schemas.microsoft.com/office/drawing/2014/main" id="{9A9D3931-2BD1-452C-94C3-502EB23550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5" name="Text 32">
          <a:extLst>
            <a:ext uri="{FF2B5EF4-FFF2-40B4-BE49-F238E27FC236}">
              <a16:creationId xmlns:a16="http://schemas.microsoft.com/office/drawing/2014/main" id="{6AEA59AF-A68E-4412-8E50-C7FA83E482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6" name="Text 33">
          <a:extLst>
            <a:ext uri="{FF2B5EF4-FFF2-40B4-BE49-F238E27FC236}">
              <a16:creationId xmlns:a16="http://schemas.microsoft.com/office/drawing/2014/main" id="{811CD979-BD9D-4400-B60D-436A5AFC788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7" name="Text 34">
          <a:extLst>
            <a:ext uri="{FF2B5EF4-FFF2-40B4-BE49-F238E27FC236}">
              <a16:creationId xmlns:a16="http://schemas.microsoft.com/office/drawing/2014/main" id="{31F219E8-FE9F-4CAA-9383-084F236659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8" name="Text 35">
          <a:extLst>
            <a:ext uri="{FF2B5EF4-FFF2-40B4-BE49-F238E27FC236}">
              <a16:creationId xmlns:a16="http://schemas.microsoft.com/office/drawing/2014/main" id="{2B05CAD7-F5FB-44C5-AB64-8EF39D92A1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89" name="Text 36">
          <a:extLst>
            <a:ext uri="{FF2B5EF4-FFF2-40B4-BE49-F238E27FC236}">
              <a16:creationId xmlns:a16="http://schemas.microsoft.com/office/drawing/2014/main" id="{96EF89FD-159D-424A-80D7-5325B1101F2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0" name="Text 37">
          <a:extLst>
            <a:ext uri="{FF2B5EF4-FFF2-40B4-BE49-F238E27FC236}">
              <a16:creationId xmlns:a16="http://schemas.microsoft.com/office/drawing/2014/main" id="{745C1891-1026-4A45-80AF-2AE30764C7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1" name="Text 38">
          <a:extLst>
            <a:ext uri="{FF2B5EF4-FFF2-40B4-BE49-F238E27FC236}">
              <a16:creationId xmlns:a16="http://schemas.microsoft.com/office/drawing/2014/main" id="{D2204D0A-9229-478D-8210-2A8B257E104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2" name="Text 39">
          <a:extLst>
            <a:ext uri="{FF2B5EF4-FFF2-40B4-BE49-F238E27FC236}">
              <a16:creationId xmlns:a16="http://schemas.microsoft.com/office/drawing/2014/main" id="{387DF8AD-6B38-4AA9-9A57-C9B55BCBA1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3" name="Text 40">
          <a:extLst>
            <a:ext uri="{FF2B5EF4-FFF2-40B4-BE49-F238E27FC236}">
              <a16:creationId xmlns:a16="http://schemas.microsoft.com/office/drawing/2014/main" id="{4560FDD7-5677-44E7-90B2-F664241C42B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4" name="Text 41">
          <a:extLst>
            <a:ext uri="{FF2B5EF4-FFF2-40B4-BE49-F238E27FC236}">
              <a16:creationId xmlns:a16="http://schemas.microsoft.com/office/drawing/2014/main" id="{53C6FB7F-119D-4283-9287-A61BB32DBB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5" name="Text 42">
          <a:extLst>
            <a:ext uri="{FF2B5EF4-FFF2-40B4-BE49-F238E27FC236}">
              <a16:creationId xmlns:a16="http://schemas.microsoft.com/office/drawing/2014/main" id="{F6087469-492F-447D-8A50-0B9DF161591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6" name="Text 1">
          <a:extLst>
            <a:ext uri="{FF2B5EF4-FFF2-40B4-BE49-F238E27FC236}">
              <a16:creationId xmlns:a16="http://schemas.microsoft.com/office/drawing/2014/main" id="{65A610E5-48DB-42AD-B163-F617C94DD0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7" name="Text 2">
          <a:extLst>
            <a:ext uri="{FF2B5EF4-FFF2-40B4-BE49-F238E27FC236}">
              <a16:creationId xmlns:a16="http://schemas.microsoft.com/office/drawing/2014/main" id="{E025D8F5-5771-4194-85DC-A0DFED641D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8" name="Text 3">
          <a:extLst>
            <a:ext uri="{FF2B5EF4-FFF2-40B4-BE49-F238E27FC236}">
              <a16:creationId xmlns:a16="http://schemas.microsoft.com/office/drawing/2014/main" id="{E460C4C4-BC00-4482-ACF1-41294319C3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699" name="Text 4">
          <a:extLst>
            <a:ext uri="{FF2B5EF4-FFF2-40B4-BE49-F238E27FC236}">
              <a16:creationId xmlns:a16="http://schemas.microsoft.com/office/drawing/2014/main" id="{6A909453-032E-4D8F-8823-86D2F366E6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0" name="Text 5">
          <a:extLst>
            <a:ext uri="{FF2B5EF4-FFF2-40B4-BE49-F238E27FC236}">
              <a16:creationId xmlns:a16="http://schemas.microsoft.com/office/drawing/2014/main" id="{61DAB68A-A80D-4F41-B88D-D541148EC6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1" name="Text 6">
          <a:extLst>
            <a:ext uri="{FF2B5EF4-FFF2-40B4-BE49-F238E27FC236}">
              <a16:creationId xmlns:a16="http://schemas.microsoft.com/office/drawing/2014/main" id="{10F0F9C0-B369-4A08-B1CB-6FD1689CF55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2" name="Text 7">
          <a:extLst>
            <a:ext uri="{FF2B5EF4-FFF2-40B4-BE49-F238E27FC236}">
              <a16:creationId xmlns:a16="http://schemas.microsoft.com/office/drawing/2014/main" id="{35B093F0-DCA9-46F5-9FE5-F049652E560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3" name="Text 8">
          <a:extLst>
            <a:ext uri="{FF2B5EF4-FFF2-40B4-BE49-F238E27FC236}">
              <a16:creationId xmlns:a16="http://schemas.microsoft.com/office/drawing/2014/main" id="{2175370E-D59E-48FD-902B-412F453A99F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4" name="Text 9">
          <a:extLst>
            <a:ext uri="{FF2B5EF4-FFF2-40B4-BE49-F238E27FC236}">
              <a16:creationId xmlns:a16="http://schemas.microsoft.com/office/drawing/2014/main" id="{D8CB6FE9-698B-4F68-9D1D-A997906D498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5" name="Text 10">
          <a:extLst>
            <a:ext uri="{FF2B5EF4-FFF2-40B4-BE49-F238E27FC236}">
              <a16:creationId xmlns:a16="http://schemas.microsoft.com/office/drawing/2014/main" id="{736FC72F-4487-4DB1-A687-23CAF35490D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6" name="Text 11">
          <a:extLst>
            <a:ext uri="{FF2B5EF4-FFF2-40B4-BE49-F238E27FC236}">
              <a16:creationId xmlns:a16="http://schemas.microsoft.com/office/drawing/2014/main" id="{83293CB2-10B1-4356-8366-2EC4FEE2E51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7" name="Text 12">
          <a:extLst>
            <a:ext uri="{FF2B5EF4-FFF2-40B4-BE49-F238E27FC236}">
              <a16:creationId xmlns:a16="http://schemas.microsoft.com/office/drawing/2014/main" id="{2DC108B1-F9CA-449D-AFE2-EAEDD48B04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8" name="Text 13">
          <a:extLst>
            <a:ext uri="{FF2B5EF4-FFF2-40B4-BE49-F238E27FC236}">
              <a16:creationId xmlns:a16="http://schemas.microsoft.com/office/drawing/2014/main" id="{9654AF09-8345-4DD7-8124-647808E252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09" name="Text 14">
          <a:extLst>
            <a:ext uri="{FF2B5EF4-FFF2-40B4-BE49-F238E27FC236}">
              <a16:creationId xmlns:a16="http://schemas.microsoft.com/office/drawing/2014/main" id="{9609378E-0C20-41D7-89E0-2F5B79E92E7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0" name="Text 15">
          <a:extLst>
            <a:ext uri="{FF2B5EF4-FFF2-40B4-BE49-F238E27FC236}">
              <a16:creationId xmlns:a16="http://schemas.microsoft.com/office/drawing/2014/main" id="{67014AF1-B45E-4EE0-8420-A53C49C55C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1" name="Text 16">
          <a:extLst>
            <a:ext uri="{FF2B5EF4-FFF2-40B4-BE49-F238E27FC236}">
              <a16:creationId xmlns:a16="http://schemas.microsoft.com/office/drawing/2014/main" id="{560502B7-16EF-4DF3-BC80-C25A335E7DB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2" name="Text 17">
          <a:extLst>
            <a:ext uri="{FF2B5EF4-FFF2-40B4-BE49-F238E27FC236}">
              <a16:creationId xmlns:a16="http://schemas.microsoft.com/office/drawing/2014/main" id="{E6B619A6-172C-4764-A623-6EAB57C7C7F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3" name="Text 18">
          <a:extLst>
            <a:ext uri="{FF2B5EF4-FFF2-40B4-BE49-F238E27FC236}">
              <a16:creationId xmlns:a16="http://schemas.microsoft.com/office/drawing/2014/main" id="{9B056E10-5AAC-4D96-912F-6BBD8FFE2D6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4" name="Text 19">
          <a:extLst>
            <a:ext uri="{FF2B5EF4-FFF2-40B4-BE49-F238E27FC236}">
              <a16:creationId xmlns:a16="http://schemas.microsoft.com/office/drawing/2014/main" id="{45A7B8DD-2C85-43B6-8C71-BF8D18DFB0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5" name="Text 20">
          <a:extLst>
            <a:ext uri="{FF2B5EF4-FFF2-40B4-BE49-F238E27FC236}">
              <a16:creationId xmlns:a16="http://schemas.microsoft.com/office/drawing/2014/main" id="{91F2F417-1E1A-43D2-913E-9E7812EFB2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6" name="Text 21">
          <a:extLst>
            <a:ext uri="{FF2B5EF4-FFF2-40B4-BE49-F238E27FC236}">
              <a16:creationId xmlns:a16="http://schemas.microsoft.com/office/drawing/2014/main" id="{0C434412-5AD6-43D9-902C-3FE6A3A9F97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7" name="Text 22">
          <a:extLst>
            <a:ext uri="{FF2B5EF4-FFF2-40B4-BE49-F238E27FC236}">
              <a16:creationId xmlns:a16="http://schemas.microsoft.com/office/drawing/2014/main" id="{5A607EE5-88FD-41CC-9CC2-4412CEBC0A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8" name="Text 23">
          <a:extLst>
            <a:ext uri="{FF2B5EF4-FFF2-40B4-BE49-F238E27FC236}">
              <a16:creationId xmlns:a16="http://schemas.microsoft.com/office/drawing/2014/main" id="{CE8DD083-8366-45F5-A83F-234C5FF4AFF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19" name="Text 24">
          <a:extLst>
            <a:ext uri="{FF2B5EF4-FFF2-40B4-BE49-F238E27FC236}">
              <a16:creationId xmlns:a16="http://schemas.microsoft.com/office/drawing/2014/main" id="{42050F90-0915-4030-B9AE-C05EDA7DCD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0" name="Text 25">
          <a:extLst>
            <a:ext uri="{FF2B5EF4-FFF2-40B4-BE49-F238E27FC236}">
              <a16:creationId xmlns:a16="http://schemas.microsoft.com/office/drawing/2014/main" id="{171ACC46-8D97-4BDE-9C73-A6FF404179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1" name="Text 26">
          <a:extLst>
            <a:ext uri="{FF2B5EF4-FFF2-40B4-BE49-F238E27FC236}">
              <a16:creationId xmlns:a16="http://schemas.microsoft.com/office/drawing/2014/main" id="{D3C75C96-99BC-46F9-9D93-67277D42DF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2" name="Text 27">
          <a:extLst>
            <a:ext uri="{FF2B5EF4-FFF2-40B4-BE49-F238E27FC236}">
              <a16:creationId xmlns:a16="http://schemas.microsoft.com/office/drawing/2014/main" id="{2C30F171-F055-4B1D-AF33-51854B3E1E8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3" name="Text 28">
          <a:extLst>
            <a:ext uri="{FF2B5EF4-FFF2-40B4-BE49-F238E27FC236}">
              <a16:creationId xmlns:a16="http://schemas.microsoft.com/office/drawing/2014/main" id="{5FFCF457-52A6-4EAA-8E2C-BC08E8DE6C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4" name="Text 29">
          <a:extLst>
            <a:ext uri="{FF2B5EF4-FFF2-40B4-BE49-F238E27FC236}">
              <a16:creationId xmlns:a16="http://schemas.microsoft.com/office/drawing/2014/main" id="{8E13EA99-32E1-4EA1-BCDB-7CF7699B02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5" name="Text 30">
          <a:extLst>
            <a:ext uri="{FF2B5EF4-FFF2-40B4-BE49-F238E27FC236}">
              <a16:creationId xmlns:a16="http://schemas.microsoft.com/office/drawing/2014/main" id="{8697FCDE-3D0A-4B03-B43F-D909784828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6" name="Text 31">
          <a:extLst>
            <a:ext uri="{FF2B5EF4-FFF2-40B4-BE49-F238E27FC236}">
              <a16:creationId xmlns:a16="http://schemas.microsoft.com/office/drawing/2014/main" id="{BC1A279A-7783-430E-83C0-8A26A9E4430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7" name="Text 32">
          <a:extLst>
            <a:ext uri="{FF2B5EF4-FFF2-40B4-BE49-F238E27FC236}">
              <a16:creationId xmlns:a16="http://schemas.microsoft.com/office/drawing/2014/main" id="{BCC75DE8-0B61-4366-9D48-3187040362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8" name="Text 33">
          <a:extLst>
            <a:ext uri="{FF2B5EF4-FFF2-40B4-BE49-F238E27FC236}">
              <a16:creationId xmlns:a16="http://schemas.microsoft.com/office/drawing/2014/main" id="{51C107DB-A135-487B-BD0D-2969D48D37F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29" name="Text 34">
          <a:extLst>
            <a:ext uri="{FF2B5EF4-FFF2-40B4-BE49-F238E27FC236}">
              <a16:creationId xmlns:a16="http://schemas.microsoft.com/office/drawing/2014/main" id="{6F311BDC-F9BC-4A51-B3E5-E08FD38DE51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0" name="Text 35">
          <a:extLst>
            <a:ext uri="{FF2B5EF4-FFF2-40B4-BE49-F238E27FC236}">
              <a16:creationId xmlns:a16="http://schemas.microsoft.com/office/drawing/2014/main" id="{A336EF48-58AD-4D3F-8080-0FB6C74619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1" name="Text 36">
          <a:extLst>
            <a:ext uri="{FF2B5EF4-FFF2-40B4-BE49-F238E27FC236}">
              <a16:creationId xmlns:a16="http://schemas.microsoft.com/office/drawing/2014/main" id="{01E6EA51-B516-453A-B728-1E05439F77C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2" name="Text 37">
          <a:extLst>
            <a:ext uri="{FF2B5EF4-FFF2-40B4-BE49-F238E27FC236}">
              <a16:creationId xmlns:a16="http://schemas.microsoft.com/office/drawing/2014/main" id="{955AF44B-17A4-4BCC-AFB2-ECA78FADC0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3" name="Text 38">
          <a:extLst>
            <a:ext uri="{FF2B5EF4-FFF2-40B4-BE49-F238E27FC236}">
              <a16:creationId xmlns:a16="http://schemas.microsoft.com/office/drawing/2014/main" id="{73DE6902-944B-4B51-B17D-6AC950893D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4" name="Text 39">
          <a:extLst>
            <a:ext uri="{FF2B5EF4-FFF2-40B4-BE49-F238E27FC236}">
              <a16:creationId xmlns:a16="http://schemas.microsoft.com/office/drawing/2014/main" id="{AE8F7DA2-1F79-4A37-82E9-A84CB29871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5" name="Text 40">
          <a:extLst>
            <a:ext uri="{FF2B5EF4-FFF2-40B4-BE49-F238E27FC236}">
              <a16:creationId xmlns:a16="http://schemas.microsoft.com/office/drawing/2014/main" id="{5F61B885-CB21-4FE0-BBDB-5598F3966A2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6" name="Text 41">
          <a:extLst>
            <a:ext uri="{FF2B5EF4-FFF2-40B4-BE49-F238E27FC236}">
              <a16:creationId xmlns:a16="http://schemas.microsoft.com/office/drawing/2014/main" id="{40A90AFB-7812-431B-932C-D3DE29F0F84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7" name="Text 42">
          <a:extLst>
            <a:ext uri="{FF2B5EF4-FFF2-40B4-BE49-F238E27FC236}">
              <a16:creationId xmlns:a16="http://schemas.microsoft.com/office/drawing/2014/main" id="{A6DC955A-3421-4404-894F-74C0256EDD0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8" name="Text 1">
          <a:extLst>
            <a:ext uri="{FF2B5EF4-FFF2-40B4-BE49-F238E27FC236}">
              <a16:creationId xmlns:a16="http://schemas.microsoft.com/office/drawing/2014/main" id="{832A7577-BA6C-4A53-BC32-3F929D86863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39" name="Text 2">
          <a:extLst>
            <a:ext uri="{FF2B5EF4-FFF2-40B4-BE49-F238E27FC236}">
              <a16:creationId xmlns:a16="http://schemas.microsoft.com/office/drawing/2014/main" id="{66625C93-BAFF-47C9-8C1A-AF3C2B1D5B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0" name="Text 3">
          <a:extLst>
            <a:ext uri="{FF2B5EF4-FFF2-40B4-BE49-F238E27FC236}">
              <a16:creationId xmlns:a16="http://schemas.microsoft.com/office/drawing/2014/main" id="{C82C31E5-ED74-4725-9C8B-4ECDF4C87A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1" name="Text 4">
          <a:extLst>
            <a:ext uri="{FF2B5EF4-FFF2-40B4-BE49-F238E27FC236}">
              <a16:creationId xmlns:a16="http://schemas.microsoft.com/office/drawing/2014/main" id="{27E637BB-E75B-4E33-8839-40A82F58CF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2" name="Text 5">
          <a:extLst>
            <a:ext uri="{FF2B5EF4-FFF2-40B4-BE49-F238E27FC236}">
              <a16:creationId xmlns:a16="http://schemas.microsoft.com/office/drawing/2014/main" id="{918A1012-91C4-4A63-832E-5AEAF96D53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3" name="Text 6">
          <a:extLst>
            <a:ext uri="{FF2B5EF4-FFF2-40B4-BE49-F238E27FC236}">
              <a16:creationId xmlns:a16="http://schemas.microsoft.com/office/drawing/2014/main" id="{832E8A43-640E-4F57-BDAC-C8A1C75D2F6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4" name="Text 7">
          <a:extLst>
            <a:ext uri="{FF2B5EF4-FFF2-40B4-BE49-F238E27FC236}">
              <a16:creationId xmlns:a16="http://schemas.microsoft.com/office/drawing/2014/main" id="{15BF2CE4-AC13-4FE9-AE43-8945D57BC8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5" name="Text 8">
          <a:extLst>
            <a:ext uri="{FF2B5EF4-FFF2-40B4-BE49-F238E27FC236}">
              <a16:creationId xmlns:a16="http://schemas.microsoft.com/office/drawing/2014/main" id="{1E187590-E7AC-401E-AF06-F3F902AF394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6" name="Text 9">
          <a:extLst>
            <a:ext uri="{FF2B5EF4-FFF2-40B4-BE49-F238E27FC236}">
              <a16:creationId xmlns:a16="http://schemas.microsoft.com/office/drawing/2014/main" id="{AAD312FB-0B0E-4483-A1D6-08850958C37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7" name="Text 10">
          <a:extLst>
            <a:ext uri="{FF2B5EF4-FFF2-40B4-BE49-F238E27FC236}">
              <a16:creationId xmlns:a16="http://schemas.microsoft.com/office/drawing/2014/main" id="{B52D6C33-F7E8-4D92-A49B-C0100117903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8" name="Text 11">
          <a:extLst>
            <a:ext uri="{FF2B5EF4-FFF2-40B4-BE49-F238E27FC236}">
              <a16:creationId xmlns:a16="http://schemas.microsoft.com/office/drawing/2014/main" id="{40C9AC2C-9C43-46AB-9BA3-1C602440858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49" name="Text 12">
          <a:extLst>
            <a:ext uri="{FF2B5EF4-FFF2-40B4-BE49-F238E27FC236}">
              <a16:creationId xmlns:a16="http://schemas.microsoft.com/office/drawing/2014/main" id="{898EA923-CE58-4BFB-9D13-D746E8B8A3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0" name="Text 13">
          <a:extLst>
            <a:ext uri="{FF2B5EF4-FFF2-40B4-BE49-F238E27FC236}">
              <a16:creationId xmlns:a16="http://schemas.microsoft.com/office/drawing/2014/main" id="{3667213C-7C67-471B-8930-DDE4F03FFB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1" name="Text 14">
          <a:extLst>
            <a:ext uri="{FF2B5EF4-FFF2-40B4-BE49-F238E27FC236}">
              <a16:creationId xmlns:a16="http://schemas.microsoft.com/office/drawing/2014/main" id="{1A10EBAB-35A7-48E3-8C54-1BEC749E48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2" name="Text 15">
          <a:extLst>
            <a:ext uri="{FF2B5EF4-FFF2-40B4-BE49-F238E27FC236}">
              <a16:creationId xmlns:a16="http://schemas.microsoft.com/office/drawing/2014/main" id="{A60F6E74-3D19-4CD8-93DC-FCF08E6882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3" name="Text 16">
          <a:extLst>
            <a:ext uri="{FF2B5EF4-FFF2-40B4-BE49-F238E27FC236}">
              <a16:creationId xmlns:a16="http://schemas.microsoft.com/office/drawing/2014/main" id="{769591D6-0AFA-44C7-8A88-4AB606DD952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4" name="Text 17">
          <a:extLst>
            <a:ext uri="{FF2B5EF4-FFF2-40B4-BE49-F238E27FC236}">
              <a16:creationId xmlns:a16="http://schemas.microsoft.com/office/drawing/2014/main" id="{FFF924AC-3CB3-49B7-AF19-13FF23484D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5" name="Text 18">
          <a:extLst>
            <a:ext uri="{FF2B5EF4-FFF2-40B4-BE49-F238E27FC236}">
              <a16:creationId xmlns:a16="http://schemas.microsoft.com/office/drawing/2014/main" id="{A9C073AD-D5FE-4F05-9872-755468CBA41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6" name="Text 19">
          <a:extLst>
            <a:ext uri="{FF2B5EF4-FFF2-40B4-BE49-F238E27FC236}">
              <a16:creationId xmlns:a16="http://schemas.microsoft.com/office/drawing/2014/main" id="{33374235-01DB-49CF-A879-A64E76C12E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7" name="Text 20">
          <a:extLst>
            <a:ext uri="{FF2B5EF4-FFF2-40B4-BE49-F238E27FC236}">
              <a16:creationId xmlns:a16="http://schemas.microsoft.com/office/drawing/2014/main" id="{54FD29F3-6365-4919-9675-C9159F45B5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8" name="Text 21">
          <a:extLst>
            <a:ext uri="{FF2B5EF4-FFF2-40B4-BE49-F238E27FC236}">
              <a16:creationId xmlns:a16="http://schemas.microsoft.com/office/drawing/2014/main" id="{D81C1F2B-AD40-478B-A682-5DA001FCF3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59" name="Text 22">
          <a:extLst>
            <a:ext uri="{FF2B5EF4-FFF2-40B4-BE49-F238E27FC236}">
              <a16:creationId xmlns:a16="http://schemas.microsoft.com/office/drawing/2014/main" id="{53CCBC4C-0D85-4BE7-9A9B-6B3BB37277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0" name="Text 23">
          <a:extLst>
            <a:ext uri="{FF2B5EF4-FFF2-40B4-BE49-F238E27FC236}">
              <a16:creationId xmlns:a16="http://schemas.microsoft.com/office/drawing/2014/main" id="{BFDC7901-9B4F-4E09-BFCC-4549BF6E94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1" name="Text 24">
          <a:extLst>
            <a:ext uri="{FF2B5EF4-FFF2-40B4-BE49-F238E27FC236}">
              <a16:creationId xmlns:a16="http://schemas.microsoft.com/office/drawing/2014/main" id="{6F4CD4CA-9FDF-4CC6-9699-CF32FEAA3A4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2" name="Text 25">
          <a:extLst>
            <a:ext uri="{FF2B5EF4-FFF2-40B4-BE49-F238E27FC236}">
              <a16:creationId xmlns:a16="http://schemas.microsoft.com/office/drawing/2014/main" id="{AAAB216F-A919-4B5F-ABDC-E7C620C3F1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3" name="Text 26">
          <a:extLst>
            <a:ext uri="{FF2B5EF4-FFF2-40B4-BE49-F238E27FC236}">
              <a16:creationId xmlns:a16="http://schemas.microsoft.com/office/drawing/2014/main" id="{69C7013E-81EC-49B7-BD1C-B157FDD20B9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4" name="Text 27">
          <a:extLst>
            <a:ext uri="{FF2B5EF4-FFF2-40B4-BE49-F238E27FC236}">
              <a16:creationId xmlns:a16="http://schemas.microsoft.com/office/drawing/2014/main" id="{99956472-E81D-46B4-9E26-DBF882BD3B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5" name="Text 28">
          <a:extLst>
            <a:ext uri="{FF2B5EF4-FFF2-40B4-BE49-F238E27FC236}">
              <a16:creationId xmlns:a16="http://schemas.microsoft.com/office/drawing/2014/main" id="{F3B5AA27-104D-4FB8-AE59-4621699A36D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6" name="Text 29">
          <a:extLst>
            <a:ext uri="{FF2B5EF4-FFF2-40B4-BE49-F238E27FC236}">
              <a16:creationId xmlns:a16="http://schemas.microsoft.com/office/drawing/2014/main" id="{03D765F6-F98F-4A5D-8F9B-57F0628A6F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7" name="Text 30">
          <a:extLst>
            <a:ext uri="{FF2B5EF4-FFF2-40B4-BE49-F238E27FC236}">
              <a16:creationId xmlns:a16="http://schemas.microsoft.com/office/drawing/2014/main" id="{B9AACA83-0794-4891-8302-246F47E77A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8" name="Text 31">
          <a:extLst>
            <a:ext uri="{FF2B5EF4-FFF2-40B4-BE49-F238E27FC236}">
              <a16:creationId xmlns:a16="http://schemas.microsoft.com/office/drawing/2014/main" id="{8BC1B54C-EFDF-4C1C-A238-1428398352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69" name="Text 32">
          <a:extLst>
            <a:ext uri="{FF2B5EF4-FFF2-40B4-BE49-F238E27FC236}">
              <a16:creationId xmlns:a16="http://schemas.microsoft.com/office/drawing/2014/main" id="{F30B7CE6-500A-49EA-896B-C0262737A0E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0" name="Text 33">
          <a:extLst>
            <a:ext uri="{FF2B5EF4-FFF2-40B4-BE49-F238E27FC236}">
              <a16:creationId xmlns:a16="http://schemas.microsoft.com/office/drawing/2014/main" id="{36FD711C-0CBC-4CDF-B8BF-ACA5C91830C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1" name="Text 34">
          <a:extLst>
            <a:ext uri="{FF2B5EF4-FFF2-40B4-BE49-F238E27FC236}">
              <a16:creationId xmlns:a16="http://schemas.microsoft.com/office/drawing/2014/main" id="{4022D948-5C26-44E1-AACF-323AD85F44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2" name="Text 35">
          <a:extLst>
            <a:ext uri="{FF2B5EF4-FFF2-40B4-BE49-F238E27FC236}">
              <a16:creationId xmlns:a16="http://schemas.microsoft.com/office/drawing/2014/main" id="{A906B3B9-CEFF-468F-9A3C-405BF2E28C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3" name="Text 36">
          <a:extLst>
            <a:ext uri="{FF2B5EF4-FFF2-40B4-BE49-F238E27FC236}">
              <a16:creationId xmlns:a16="http://schemas.microsoft.com/office/drawing/2014/main" id="{9A2D8F21-2C6A-4634-856C-88B2C54BB1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4" name="Text 37">
          <a:extLst>
            <a:ext uri="{FF2B5EF4-FFF2-40B4-BE49-F238E27FC236}">
              <a16:creationId xmlns:a16="http://schemas.microsoft.com/office/drawing/2014/main" id="{BF82F108-E9B2-4E2B-9C63-6A04ADFA7F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5" name="Text 38">
          <a:extLst>
            <a:ext uri="{FF2B5EF4-FFF2-40B4-BE49-F238E27FC236}">
              <a16:creationId xmlns:a16="http://schemas.microsoft.com/office/drawing/2014/main" id="{472FCBFB-7508-4A95-BF49-56E613FAC3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6" name="Text 39">
          <a:extLst>
            <a:ext uri="{FF2B5EF4-FFF2-40B4-BE49-F238E27FC236}">
              <a16:creationId xmlns:a16="http://schemas.microsoft.com/office/drawing/2014/main" id="{548D650A-C167-4B49-AD6B-6C847E121AE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7" name="Text 40">
          <a:extLst>
            <a:ext uri="{FF2B5EF4-FFF2-40B4-BE49-F238E27FC236}">
              <a16:creationId xmlns:a16="http://schemas.microsoft.com/office/drawing/2014/main" id="{C404C934-DAC9-4547-AE33-8B81CCEC66F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8" name="Text 41">
          <a:extLst>
            <a:ext uri="{FF2B5EF4-FFF2-40B4-BE49-F238E27FC236}">
              <a16:creationId xmlns:a16="http://schemas.microsoft.com/office/drawing/2014/main" id="{EB4DE84F-8AA1-4807-8D05-ABC4F9DEAE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79" name="Text 42">
          <a:extLst>
            <a:ext uri="{FF2B5EF4-FFF2-40B4-BE49-F238E27FC236}">
              <a16:creationId xmlns:a16="http://schemas.microsoft.com/office/drawing/2014/main" id="{CADB7BB1-E857-40B1-8071-26AA5B86E0F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0" name="Text 1">
          <a:extLst>
            <a:ext uri="{FF2B5EF4-FFF2-40B4-BE49-F238E27FC236}">
              <a16:creationId xmlns:a16="http://schemas.microsoft.com/office/drawing/2014/main" id="{B15E38C7-AD3B-4E22-ADB8-117A5E7311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1" name="Text 2">
          <a:extLst>
            <a:ext uri="{FF2B5EF4-FFF2-40B4-BE49-F238E27FC236}">
              <a16:creationId xmlns:a16="http://schemas.microsoft.com/office/drawing/2014/main" id="{DC1FE87E-F0ED-48B3-A192-693CED3B28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2" name="Text 3">
          <a:extLst>
            <a:ext uri="{FF2B5EF4-FFF2-40B4-BE49-F238E27FC236}">
              <a16:creationId xmlns:a16="http://schemas.microsoft.com/office/drawing/2014/main" id="{025D6632-FBF7-4CCB-B1D0-9FCFACDCC67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3" name="Text 4">
          <a:extLst>
            <a:ext uri="{FF2B5EF4-FFF2-40B4-BE49-F238E27FC236}">
              <a16:creationId xmlns:a16="http://schemas.microsoft.com/office/drawing/2014/main" id="{8A4B410E-2EEA-450D-8A6A-0BDBFBB5C64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4" name="Text 5">
          <a:extLst>
            <a:ext uri="{FF2B5EF4-FFF2-40B4-BE49-F238E27FC236}">
              <a16:creationId xmlns:a16="http://schemas.microsoft.com/office/drawing/2014/main" id="{64B12AD4-1574-49B6-AC07-55D75373F4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5" name="Text 6">
          <a:extLst>
            <a:ext uri="{FF2B5EF4-FFF2-40B4-BE49-F238E27FC236}">
              <a16:creationId xmlns:a16="http://schemas.microsoft.com/office/drawing/2014/main" id="{6605A5EC-4075-41C1-BED1-4B4ED59CDBF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6" name="Text 7">
          <a:extLst>
            <a:ext uri="{FF2B5EF4-FFF2-40B4-BE49-F238E27FC236}">
              <a16:creationId xmlns:a16="http://schemas.microsoft.com/office/drawing/2014/main" id="{F11693EF-AFC9-4DD8-B9F4-E450F51224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7" name="Text 8">
          <a:extLst>
            <a:ext uri="{FF2B5EF4-FFF2-40B4-BE49-F238E27FC236}">
              <a16:creationId xmlns:a16="http://schemas.microsoft.com/office/drawing/2014/main" id="{BDC470A3-3599-4A2E-8DB6-55EAC174DF4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8" name="Text 9">
          <a:extLst>
            <a:ext uri="{FF2B5EF4-FFF2-40B4-BE49-F238E27FC236}">
              <a16:creationId xmlns:a16="http://schemas.microsoft.com/office/drawing/2014/main" id="{21CEBBFF-C694-4E3D-9AB1-C65253B5D5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89" name="Text 10">
          <a:extLst>
            <a:ext uri="{FF2B5EF4-FFF2-40B4-BE49-F238E27FC236}">
              <a16:creationId xmlns:a16="http://schemas.microsoft.com/office/drawing/2014/main" id="{0443280C-EFF6-49C1-B419-D28F0BCBF0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0" name="Text 11">
          <a:extLst>
            <a:ext uri="{FF2B5EF4-FFF2-40B4-BE49-F238E27FC236}">
              <a16:creationId xmlns:a16="http://schemas.microsoft.com/office/drawing/2014/main" id="{4962A549-D201-427A-9D98-F052FC5EBF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1" name="Text 12">
          <a:extLst>
            <a:ext uri="{FF2B5EF4-FFF2-40B4-BE49-F238E27FC236}">
              <a16:creationId xmlns:a16="http://schemas.microsoft.com/office/drawing/2014/main" id="{8AE587D6-A785-42B1-A346-8AA0C705A4A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2" name="Text 13">
          <a:extLst>
            <a:ext uri="{FF2B5EF4-FFF2-40B4-BE49-F238E27FC236}">
              <a16:creationId xmlns:a16="http://schemas.microsoft.com/office/drawing/2014/main" id="{1E4BE6D5-586B-43B2-BED0-1472F22F8E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3" name="Text 14">
          <a:extLst>
            <a:ext uri="{FF2B5EF4-FFF2-40B4-BE49-F238E27FC236}">
              <a16:creationId xmlns:a16="http://schemas.microsoft.com/office/drawing/2014/main" id="{A947B0EC-5CC5-4C0F-89B4-F525B56F6B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4" name="Text 15">
          <a:extLst>
            <a:ext uri="{FF2B5EF4-FFF2-40B4-BE49-F238E27FC236}">
              <a16:creationId xmlns:a16="http://schemas.microsoft.com/office/drawing/2014/main" id="{492E17A9-5057-487B-8F1D-F21DA053CFD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5" name="Text 16">
          <a:extLst>
            <a:ext uri="{FF2B5EF4-FFF2-40B4-BE49-F238E27FC236}">
              <a16:creationId xmlns:a16="http://schemas.microsoft.com/office/drawing/2014/main" id="{A97F7584-6812-448A-B8A3-3DFFD32A19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6" name="Text 17">
          <a:extLst>
            <a:ext uri="{FF2B5EF4-FFF2-40B4-BE49-F238E27FC236}">
              <a16:creationId xmlns:a16="http://schemas.microsoft.com/office/drawing/2014/main" id="{B80EA464-FECD-47EC-AA58-E343CEE6001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7" name="Text 18">
          <a:extLst>
            <a:ext uri="{FF2B5EF4-FFF2-40B4-BE49-F238E27FC236}">
              <a16:creationId xmlns:a16="http://schemas.microsoft.com/office/drawing/2014/main" id="{E923DBE3-02DE-4842-AD73-C51A66E002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8" name="Text 19">
          <a:extLst>
            <a:ext uri="{FF2B5EF4-FFF2-40B4-BE49-F238E27FC236}">
              <a16:creationId xmlns:a16="http://schemas.microsoft.com/office/drawing/2014/main" id="{9F653F4F-CB5C-4310-B927-0436B6720D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799" name="Text 20">
          <a:extLst>
            <a:ext uri="{FF2B5EF4-FFF2-40B4-BE49-F238E27FC236}">
              <a16:creationId xmlns:a16="http://schemas.microsoft.com/office/drawing/2014/main" id="{0ACAEB2E-935A-4737-80D7-DB6D2CFE55B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0" name="Text 21">
          <a:extLst>
            <a:ext uri="{FF2B5EF4-FFF2-40B4-BE49-F238E27FC236}">
              <a16:creationId xmlns:a16="http://schemas.microsoft.com/office/drawing/2014/main" id="{52331B9D-3BC1-4BFF-8453-2EFB439BB7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1" name="Text 22">
          <a:extLst>
            <a:ext uri="{FF2B5EF4-FFF2-40B4-BE49-F238E27FC236}">
              <a16:creationId xmlns:a16="http://schemas.microsoft.com/office/drawing/2014/main" id="{BB827556-86CC-4A13-88F5-64439A03CE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2" name="Text 23">
          <a:extLst>
            <a:ext uri="{FF2B5EF4-FFF2-40B4-BE49-F238E27FC236}">
              <a16:creationId xmlns:a16="http://schemas.microsoft.com/office/drawing/2014/main" id="{AC6BBE65-CFA3-4C30-BE2C-AA8BA98053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3" name="Text 24">
          <a:extLst>
            <a:ext uri="{FF2B5EF4-FFF2-40B4-BE49-F238E27FC236}">
              <a16:creationId xmlns:a16="http://schemas.microsoft.com/office/drawing/2014/main" id="{D1BEACEF-B700-470C-8711-3133A9B5813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4" name="Text 25">
          <a:extLst>
            <a:ext uri="{FF2B5EF4-FFF2-40B4-BE49-F238E27FC236}">
              <a16:creationId xmlns:a16="http://schemas.microsoft.com/office/drawing/2014/main" id="{669CCABA-1E4C-44C6-A055-1FB966446FD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5" name="Text 26">
          <a:extLst>
            <a:ext uri="{FF2B5EF4-FFF2-40B4-BE49-F238E27FC236}">
              <a16:creationId xmlns:a16="http://schemas.microsoft.com/office/drawing/2014/main" id="{95BFCD1F-5722-470C-ABF2-A86AAC0BAE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6" name="Text 27">
          <a:extLst>
            <a:ext uri="{FF2B5EF4-FFF2-40B4-BE49-F238E27FC236}">
              <a16:creationId xmlns:a16="http://schemas.microsoft.com/office/drawing/2014/main" id="{4500A034-FFF3-4D32-925F-105021FC404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7" name="Text 28">
          <a:extLst>
            <a:ext uri="{FF2B5EF4-FFF2-40B4-BE49-F238E27FC236}">
              <a16:creationId xmlns:a16="http://schemas.microsoft.com/office/drawing/2014/main" id="{0D63F5B9-C9C2-47F5-A0AE-EEB90AFAB8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8" name="Text 29">
          <a:extLst>
            <a:ext uri="{FF2B5EF4-FFF2-40B4-BE49-F238E27FC236}">
              <a16:creationId xmlns:a16="http://schemas.microsoft.com/office/drawing/2014/main" id="{6BE40F4D-F96E-453C-8848-878DB59788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09" name="Text 30">
          <a:extLst>
            <a:ext uri="{FF2B5EF4-FFF2-40B4-BE49-F238E27FC236}">
              <a16:creationId xmlns:a16="http://schemas.microsoft.com/office/drawing/2014/main" id="{738E01A0-2F6B-42DE-BC60-FE5D833E14B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0" name="Text 31">
          <a:extLst>
            <a:ext uri="{FF2B5EF4-FFF2-40B4-BE49-F238E27FC236}">
              <a16:creationId xmlns:a16="http://schemas.microsoft.com/office/drawing/2014/main" id="{DB3FCC5C-10BC-4D19-89FE-B429691C432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1" name="Text 32">
          <a:extLst>
            <a:ext uri="{FF2B5EF4-FFF2-40B4-BE49-F238E27FC236}">
              <a16:creationId xmlns:a16="http://schemas.microsoft.com/office/drawing/2014/main" id="{68253A49-964B-4EAD-B7A4-4A2E1EDDA7B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2" name="Text 33">
          <a:extLst>
            <a:ext uri="{FF2B5EF4-FFF2-40B4-BE49-F238E27FC236}">
              <a16:creationId xmlns:a16="http://schemas.microsoft.com/office/drawing/2014/main" id="{AB263D75-BD8A-4AD2-A77E-DBE038C592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3" name="Text 34">
          <a:extLst>
            <a:ext uri="{FF2B5EF4-FFF2-40B4-BE49-F238E27FC236}">
              <a16:creationId xmlns:a16="http://schemas.microsoft.com/office/drawing/2014/main" id="{6F51183F-1A99-4ABE-8A1C-4E3EB08068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4" name="Text 35">
          <a:extLst>
            <a:ext uri="{FF2B5EF4-FFF2-40B4-BE49-F238E27FC236}">
              <a16:creationId xmlns:a16="http://schemas.microsoft.com/office/drawing/2014/main" id="{7B1B455C-CC85-4EFA-B408-B71C1FCE5A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5" name="Text 36">
          <a:extLst>
            <a:ext uri="{FF2B5EF4-FFF2-40B4-BE49-F238E27FC236}">
              <a16:creationId xmlns:a16="http://schemas.microsoft.com/office/drawing/2014/main" id="{7EBC70D4-12E9-4445-9811-B7AA789A93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6" name="Text 37">
          <a:extLst>
            <a:ext uri="{FF2B5EF4-FFF2-40B4-BE49-F238E27FC236}">
              <a16:creationId xmlns:a16="http://schemas.microsoft.com/office/drawing/2014/main" id="{7C44EB84-AC3A-4C58-A0E0-6CE83E3E639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7" name="Text 38">
          <a:extLst>
            <a:ext uri="{FF2B5EF4-FFF2-40B4-BE49-F238E27FC236}">
              <a16:creationId xmlns:a16="http://schemas.microsoft.com/office/drawing/2014/main" id="{7966FA88-C2FB-457A-8EA4-1A1938B904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8" name="Text 39">
          <a:extLst>
            <a:ext uri="{FF2B5EF4-FFF2-40B4-BE49-F238E27FC236}">
              <a16:creationId xmlns:a16="http://schemas.microsoft.com/office/drawing/2014/main" id="{70CD73BA-16D1-491D-A4A5-551F9C0C1E4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19" name="Text 40">
          <a:extLst>
            <a:ext uri="{FF2B5EF4-FFF2-40B4-BE49-F238E27FC236}">
              <a16:creationId xmlns:a16="http://schemas.microsoft.com/office/drawing/2014/main" id="{FA31C781-269F-4C6A-9B33-9FDD294768E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0" name="Text 41">
          <a:extLst>
            <a:ext uri="{FF2B5EF4-FFF2-40B4-BE49-F238E27FC236}">
              <a16:creationId xmlns:a16="http://schemas.microsoft.com/office/drawing/2014/main" id="{FB7DF18B-3218-4514-ADB7-35A9C370D4A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1" name="Text 42">
          <a:extLst>
            <a:ext uri="{FF2B5EF4-FFF2-40B4-BE49-F238E27FC236}">
              <a16:creationId xmlns:a16="http://schemas.microsoft.com/office/drawing/2014/main" id="{6C22BCB7-98AE-454E-AC04-D383A4153C6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2" name="Text 1">
          <a:extLst>
            <a:ext uri="{FF2B5EF4-FFF2-40B4-BE49-F238E27FC236}">
              <a16:creationId xmlns:a16="http://schemas.microsoft.com/office/drawing/2014/main" id="{41977F9F-6478-443F-A17A-D440A04F647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3" name="Text 2">
          <a:extLst>
            <a:ext uri="{FF2B5EF4-FFF2-40B4-BE49-F238E27FC236}">
              <a16:creationId xmlns:a16="http://schemas.microsoft.com/office/drawing/2014/main" id="{FD70EA2D-9DFF-4412-BFAE-A781E499C03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4" name="Text 3">
          <a:extLst>
            <a:ext uri="{FF2B5EF4-FFF2-40B4-BE49-F238E27FC236}">
              <a16:creationId xmlns:a16="http://schemas.microsoft.com/office/drawing/2014/main" id="{C21AA969-3587-4496-89BC-9AB87BA6190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5" name="Text 4">
          <a:extLst>
            <a:ext uri="{FF2B5EF4-FFF2-40B4-BE49-F238E27FC236}">
              <a16:creationId xmlns:a16="http://schemas.microsoft.com/office/drawing/2014/main" id="{AC395993-C0EE-464B-A2A6-BC4A52D705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6" name="Text 5">
          <a:extLst>
            <a:ext uri="{FF2B5EF4-FFF2-40B4-BE49-F238E27FC236}">
              <a16:creationId xmlns:a16="http://schemas.microsoft.com/office/drawing/2014/main" id="{BBE98AF6-83E8-4E25-AA7A-23FE3A51DB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7" name="Text 6">
          <a:extLst>
            <a:ext uri="{FF2B5EF4-FFF2-40B4-BE49-F238E27FC236}">
              <a16:creationId xmlns:a16="http://schemas.microsoft.com/office/drawing/2014/main" id="{45224B0C-4C4A-4CA5-9C57-37C535B1982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8" name="Text 7">
          <a:extLst>
            <a:ext uri="{FF2B5EF4-FFF2-40B4-BE49-F238E27FC236}">
              <a16:creationId xmlns:a16="http://schemas.microsoft.com/office/drawing/2014/main" id="{8EF06D01-F915-4183-B20A-21132E83400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29" name="Text 8">
          <a:extLst>
            <a:ext uri="{FF2B5EF4-FFF2-40B4-BE49-F238E27FC236}">
              <a16:creationId xmlns:a16="http://schemas.microsoft.com/office/drawing/2014/main" id="{AFDA19E2-EF72-4F2C-8DA9-1A8D78387E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0" name="Text 9">
          <a:extLst>
            <a:ext uri="{FF2B5EF4-FFF2-40B4-BE49-F238E27FC236}">
              <a16:creationId xmlns:a16="http://schemas.microsoft.com/office/drawing/2014/main" id="{09D785BC-5739-41B6-B173-A1B92FF5538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1" name="Text 10">
          <a:extLst>
            <a:ext uri="{FF2B5EF4-FFF2-40B4-BE49-F238E27FC236}">
              <a16:creationId xmlns:a16="http://schemas.microsoft.com/office/drawing/2014/main" id="{A3EC1014-8B57-433E-BF93-88767EA242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2" name="Text 11">
          <a:extLst>
            <a:ext uri="{FF2B5EF4-FFF2-40B4-BE49-F238E27FC236}">
              <a16:creationId xmlns:a16="http://schemas.microsoft.com/office/drawing/2014/main" id="{CEC1F5F8-FD88-426E-9C76-B40E6870A1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3" name="Text 12">
          <a:extLst>
            <a:ext uri="{FF2B5EF4-FFF2-40B4-BE49-F238E27FC236}">
              <a16:creationId xmlns:a16="http://schemas.microsoft.com/office/drawing/2014/main" id="{B1E11D74-3D26-4E5B-AAC4-5824841E8BC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4" name="Text 13">
          <a:extLst>
            <a:ext uri="{FF2B5EF4-FFF2-40B4-BE49-F238E27FC236}">
              <a16:creationId xmlns:a16="http://schemas.microsoft.com/office/drawing/2014/main" id="{18F41471-7633-4E43-9CF1-9301508373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5" name="Text 14">
          <a:extLst>
            <a:ext uri="{FF2B5EF4-FFF2-40B4-BE49-F238E27FC236}">
              <a16:creationId xmlns:a16="http://schemas.microsoft.com/office/drawing/2014/main" id="{7894A415-AE16-4B06-AFEA-9399BA82FB9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6" name="Text 15">
          <a:extLst>
            <a:ext uri="{FF2B5EF4-FFF2-40B4-BE49-F238E27FC236}">
              <a16:creationId xmlns:a16="http://schemas.microsoft.com/office/drawing/2014/main" id="{887AFC51-2D0E-49A4-BEA9-8F0F22E43C9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7" name="Text 16">
          <a:extLst>
            <a:ext uri="{FF2B5EF4-FFF2-40B4-BE49-F238E27FC236}">
              <a16:creationId xmlns:a16="http://schemas.microsoft.com/office/drawing/2014/main" id="{6E6C442D-BD87-43BB-8786-6994C5CAF5D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8" name="Text 17">
          <a:extLst>
            <a:ext uri="{FF2B5EF4-FFF2-40B4-BE49-F238E27FC236}">
              <a16:creationId xmlns:a16="http://schemas.microsoft.com/office/drawing/2014/main" id="{823F1130-ED2F-4990-9D9F-3FFB066C136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39" name="Text 18">
          <a:extLst>
            <a:ext uri="{FF2B5EF4-FFF2-40B4-BE49-F238E27FC236}">
              <a16:creationId xmlns:a16="http://schemas.microsoft.com/office/drawing/2014/main" id="{648BE175-E733-4F6E-88C5-A9F7B3E1E58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0" name="Text 19">
          <a:extLst>
            <a:ext uri="{FF2B5EF4-FFF2-40B4-BE49-F238E27FC236}">
              <a16:creationId xmlns:a16="http://schemas.microsoft.com/office/drawing/2014/main" id="{54CA7095-6879-46F2-A04F-3C20661994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1" name="Text 20">
          <a:extLst>
            <a:ext uri="{FF2B5EF4-FFF2-40B4-BE49-F238E27FC236}">
              <a16:creationId xmlns:a16="http://schemas.microsoft.com/office/drawing/2014/main" id="{9E53C683-B55C-4CE6-9F34-1B6AC116A2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2" name="Text 21">
          <a:extLst>
            <a:ext uri="{FF2B5EF4-FFF2-40B4-BE49-F238E27FC236}">
              <a16:creationId xmlns:a16="http://schemas.microsoft.com/office/drawing/2014/main" id="{2A5711D7-A26A-4946-9C04-F3DC9B1E3B6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3" name="Text 22">
          <a:extLst>
            <a:ext uri="{FF2B5EF4-FFF2-40B4-BE49-F238E27FC236}">
              <a16:creationId xmlns:a16="http://schemas.microsoft.com/office/drawing/2014/main" id="{9CC74F7E-C33E-452F-BB12-B34FBC3DA8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4" name="Text 23">
          <a:extLst>
            <a:ext uri="{FF2B5EF4-FFF2-40B4-BE49-F238E27FC236}">
              <a16:creationId xmlns:a16="http://schemas.microsoft.com/office/drawing/2014/main" id="{25D3DA0D-2A5D-487A-931A-3346854C86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5" name="Text 24">
          <a:extLst>
            <a:ext uri="{FF2B5EF4-FFF2-40B4-BE49-F238E27FC236}">
              <a16:creationId xmlns:a16="http://schemas.microsoft.com/office/drawing/2014/main" id="{1FE89A73-656F-4E40-8C55-7A5D1C03AAA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6" name="Text 25">
          <a:extLst>
            <a:ext uri="{FF2B5EF4-FFF2-40B4-BE49-F238E27FC236}">
              <a16:creationId xmlns:a16="http://schemas.microsoft.com/office/drawing/2014/main" id="{FB4A73D5-F1D7-47E7-B6C1-2E0AD67951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7" name="Text 26">
          <a:extLst>
            <a:ext uri="{FF2B5EF4-FFF2-40B4-BE49-F238E27FC236}">
              <a16:creationId xmlns:a16="http://schemas.microsoft.com/office/drawing/2014/main" id="{3B71DD73-479F-4F3B-97E7-61EBA4FB312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8" name="Text 27">
          <a:extLst>
            <a:ext uri="{FF2B5EF4-FFF2-40B4-BE49-F238E27FC236}">
              <a16:creationId xmlns:a16="http://schemas.microsoft.com/office/drawing/2014/main" id="{606BC92B-055C-41FB-838C-BA07B6DA86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49" name="Text 28">
          <a:extLst>
            <a:ext uri="{FF2B5EF4-FFF2-40B4-BE49-F238E27FC236}">
              <a16:creationId xmlns:a16="http://schemas.microsoft.com/office/drawing/2014/main" id="{9F7C03CA-C022-41C2-8392-E789F3C84CB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0" name="Text 29">
          <a:extLst>
            <a:ext uri="{FF2B5EF4-FFF2-40B4-BE49-F238E27FC236}">
              <a16:creationId xmlns:a16="http://schemas.microsoft.com/office/drawing/2014/main" id="{56D8D30B-7322-4EF5-91DD-9771CAAFF2D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1" name="Text 30">
          <a:extLst>
            <a:ext uri="{FF2B5EF4-FFF2-40B4-BE49-F238E27FC236}">
              <a16:creationId xmlns:a16="http://schemas.microsoft.com/office/drawing/2014/main" id="{3F30E179-624B-4A4B-A587-61106B3C882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2" name="Text 31">
          <a:extLst>
            <a:ext uri="{FF2B5EF4-FFF2-40B4-BE49-F238E27FC236}">
              <a16:creationId xmlns:a16="http://schemas.microsoft.com/office/drawing/2014/main" id="{1A106CE4-F331-4FA0-B39A-2251325F159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3" name="Text 32">
          <a:extLst>
            <a:ext uri="{FF2B5EF4-FFF2-40B4-BE49-F238E27FC236}">
              <a16:creationId xmlns:a16="http://schemas.microsoft.com/office/drawing/2014/main" id="{68CA2A0E-D48E-4147-AB3F-2B7C5ADE63A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4" name="Text 33">
          <a:extLst>
            <a:ext uri="{FF2B5EF4-FFF2-40B4-BE49-F238E27FC236}">
              <a16:creationId xmlns:a16="http://schemas.microsoft.com/office/drawing/2014/main" id="{78274735-7BF6-4843-9782-60116ED6849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5" name="Text 34">
          <a:extLst>
            <a:ext uri="{FF2B5EF4-FFF2-40B4-BE49-F238E27FC236}">
              <a16:creationId xmlns:a16="http://schemas.microsoft.com/office/drawing/2014/main" id="{C58FDCCD-237F-4F64-A57E-AFA795607F2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6" name="Text 35">
          <a:extLst>
            <a:ext uri="{FF2B5EF4-FFF2-40B4-BE49-F238E27FC236}">
              <a16:creationId xmlns:a16="http://schemas.microsoft.com/office/drawing/2014/main" id="{C54FF8BA-BB9E-493A-8E2F-4F911796CFC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7" name="Text 36">
          <a:extLst>
            <a:ext uri="{FF2B5EF4-FFF2-40B4-BE49-F238E27FC236}">
              <a16:creationId xmlns:a16="http://schemas.microsoft.com/office/drawing/2014/main" id="{DA0B20DC-CA68-40D7-AFBC-6C9AC636ED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8" name="Text 37">
          <a:extLst>
            <a:ext uri="{FF2B5EF4-FFF2-40B4-BE49-F238E27FC236}">
              <a16:creationId xmlns:a16="http://schemas.microsoft.com/office/drawing/2014/main" id="{650C27C3-8F7E-45DF-9353-30368B4B17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59" name="Text 38">
          <a:extLst>
            <a:ext uri="{FF2B5EF4-FFF2-40B4-BE49-F238E27FC236}">
              <a16:creationId xmlns:a16="http://schemas.microsoft.com/office/drawing/2014/main" id="{66F818F6-C491-4923-A5EC-86099780179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0" name="Text 39">
          <a:extLst>
            <a:ext uri="{FF2B5EF4-FFF2-40B4-BE49-F238E27FC236}">
              <a16:creationId xmlns:a16="http://schemas.microsoft.com/office/drawing/2014/main" id="{36EB7210-94F2-490D-BF08-4984D1CF65A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1" name="Text 40">
          <a:extLst>
            <a:ext uri="{FF2B5EF4-FFF2-40B4-BE49-F238E27FC236}">
              <a16:creationId xmlns:a16="http://schemas.microsoft.com/office/drawing/2014/main" id="{F9A97F0C-C25D-42AA-9FA3-149C36ECB9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2" name="Text 41">
          <a:extLst>
            <a:ext uri="{FF2B5EF4-FFF2-40B4-BE49-F238E27FC236}">
              <a16:creationId xmlns:a16="http://schemas.microsoft.com/office/drawing/2014/main" id="{5B363E23-3E16-4361-888A-D79169AD52E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3" name="Text 42">
          <a:extLst>
            <a:ext uri="{FF2B5EF4-FFF2-40B4-BE49-F238E27FC236}">
              <a16:creationId xmlns:a16="http://schemas.microsoft.com/office/drawing/2014/main" id="{AC7EA753-BD9D-42B0-825F-27EEB9C8AB5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4" name="Text 1">
          <a:extLst>
            <a:ext uri="{FF2B5EF4-FFF2-40B4-BE49-F238E27FC236}">
              <a16:creationId xmlns:a16="http://schemas.microsoft.com/office/drawing/2014/main" id="{CFE19A43-368F-43B1-8939-BF3CE4640D5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5" name="Text 2">
          <a:extLst>
            <a:ext uri="{FF2B5EF4-FFF2-40B4-BE49-F238E27FC236}">
              <a16:creationId xmlns:a16="http://schemas.microsoft.com/office/drawing/2014/main" id="{958E1E96-0568-455A-8349-E8D32B07F1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6" name="Text 3">
          <a:extLst>
            <a:ext uri="{FF2B5EF4-FFF2-40B4-BE49-F238E27FC236}">
              <a16:creationId xmlns:a16="http://schemas.microsoft.com/office/drawing/2014/main" id="{D808C3F7-CFF6-4801-A3B4-8B89123ED4B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7" name="Text 4">
          <a:extLst>
            <a:ext uri="{FF2B5EF4-FFF2-40B4-BE49-F238E27FC236}">
              <a16:creationId xmlns:a16="http://schemas.microsoft.com/office/drawing/2014/main" id="{7C8333C5-4031-45FD-AF25-F6AFCE2ED55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8" name="Text 5">
          <a:extLst>
            <a:ext uri="{FF2B5EF4-FFF2-40B4-BE49-F238E27FC236}">
              <a16:creationId xmlns:a16="http://schemas.microsoft.com/office/drawing/2014/main" id="{C3A774D2-B1C8-461C-9DAE-6FEC260B3E3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69" name="Text 6">
          <a:extLst>
            <a:ext uri="{FF2B5EF4-FFF2-40B4-BE49-F238E27FC236}">
              <a16:creationId xmlns:a16="http://schemas.microsoft.com/office/drawing/2014/main" id="{6865FDA0-12E6-4447-9E1F-9C707EFD366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0" name="Text 7">
          <a:extLst>
            <a:ext uri="{FF2B5EF4-FFF2-40B4-BE49-F238E27FC236}">
              <a16:creationId xmlns:a16="http://schemas.microsoft.com/office/drawing/2014/main" id="{2705FA42-E409-447F-B8F3-F7F91B0196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1" name="Text 8">
          <a:extLst>
            <a:ext uri="{FF2B5EF4-FFF2-40B4-BE49-F238E27FC236}">
              <a16:creationId xmlns:a16="http://schemas.microsoft.com/office/drawing/2014/main" id="{0984A5FB-1024-4F37-B73D-65124D5946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2" name="Text 9">
          <a:extLst>
            <a:ext uri="{FF2B5EF4-FFF2-40B4-BE49-F238E27FC236}">
              <a16:creationId xmlns:a16="http://schemas.microsoft.com/office/drawing/2014/main" id="{DDFFAB5A-5AAA-4CE1-9C3B-69352B215F0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3" name="Text 10">
          <a:extLst>
            <a:ext uri="{FF2B5EF4-FFF2-40B4-BE49-F238E27FC236}">
              <a16:creationId xmlns:a16="http://schemas.microsoft.com/office/drawing/2014/main" id="{A0FD76D7-A473-47E4-9B3E-C343A42418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4" name="Text 11">
          <a:extLst>
            <a:ext uri="{FF2B5EF4-FFF2-40B4-BE49-F238E27FC236}">
              <a16:creationId xmlns:a16="http://schemas.microsoft.com/office/drawing/2014/main" id="{F416206B-2221-4874-B5CC-15AB6B76915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5" name="Text 12">
          <a:extLst>
            <a:ext uri="{FF2B5EF4-FFF2-40B4-BE49-F238E27FC236}">
              <a16:creationId xmlns:a16="http://schemas.microsoft.com/office/drawing/2014/main" id="{10B014A0-3D55-4733-8A9F-881D12F83E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6" name="Text 13">
          <a:extLst>
            <a:ext uri="{FF2B5EF4-FFF2-40B4-BE49-F238E27FC236}">
              <a16:creationId xmlns:a16="http://schemas.microsoft.com/office/drawing/2014/main" id="{71CFFEF2-6AD5-4C47-989B-456B607FE5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7" name="Text 14">
          <a:extLst>
            <a:ext uri="{FF2B5EF4-FFF2-40B4-BE49-F238E27FC236}">
              <a16:creationId xmlns:a16="http://schemas.microsoft.com/office/drawing/2014/main" id="{F8BBFEBA-0A2E-40C7-B3AC-374715FDCA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8" name="Text 15">
          <a:extLst>
            <a:ext uri="{FF2B5EF4-FFF2-40B4-BE49-F238E27FC236}">
              <a16:creationId xmlns:a16="http://schemas.microsoft.com/office/drawing/2014/main" id="{2ECA482F-1DDE-49A8-99A2-D5DC7BEEBDD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79" name="Text 16">
          <a:extLst>
            <a:ext uri="{FF2B5EF4-FFF2-40B4-BE49-F238E27FC236}">
              <a16:creationId xmlns:a16="http://schemas.microsoft.com/office/drawing/2014/main" id="{9A202AF3-7DA4-4B9D-93F8-907FE187618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0" name="Text 17">
          <a:extLst>
            <a:ext uri="{FF2B5EF4-FFF2-40B4-BE49-F238E27FC236}">
              <a16:creationId xmlns:a16="http://schemas.microsoft.com/office/drawing/2014/main" id="{658D4DA9-60D4-4B5D-AE8F-E3C194E4ADA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1" name="Text 18">
          <a:extLst>
            <a:ext uri="{FF2B5EF4-FFF2-40B4-BE49-F238E27FC236}">
              <a16:creationId xmlns:a16="http://schemas.microsoft.com/office/drawing/2014/main" id="{604E7E94-C653-4753-B6C7-C268092C36C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2" name="Text 19">
          <a:extLst>
            <a:ext uri="{FF2B5EF4-FFF2-40B4-BE49-F238E27FC236}">
              <a16:creationId xmlns:a16="http://schemas.microsoft.com/office/drawing/2014/main" id="{9950C483-CB26-4286-BCAD-AE9AAD2DE37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3" name="Text 20">
          <a:extLst>
            <a:ext uri="{FF2B5EF4-FFF2-40B4-BE49-F238E27FC236}">
              <a16:creationId xmlns:a16="http://schemas.microsoft.com/office/drawing/2014/main" id="{CE516937-270A-4B1C-A11D-E0E90A12B8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4" name="Text 21">
          <a:extLst>
            <a:ext uri="{FF2B5EF4-FFF2-40B4-BE49-F238E27FC236}">
              <a16:creationId xmlns:a16="http://schemas.microsoft.com/office/drawing/2014/main" id="{C74649CA-38CB-4E4D-9F5A-150D9EFD03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5" name="Text 22">
          <a:extLst>
            <a:ext uri="{FF2B5EF4-FFF2-40B4-BE49-F238E27FC236}">
              <a16:creationId xmlns:a16="http://schemas.microsoft.com/office/drawing/2014/main" id="{F9ECBB45-546C-478B-ACCD-D5D4C841C41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6" name="Text 23">
          <a:extLst>
            <a:ext uri="{FF2B5EF4-FFF2-40B4-BE49-F238E27FC236}">
              <a16:creationId xmlns:a16="http://schemas.microsoft.com/office/drawing/2014/main" id="{1A130478-0886-4FE3-9D17-9392E57408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7" name="Text 24">
          <a:extLst>
            <a:ext uri="{FF2B5EF4-FFF2-40B4-BE49-F238E27FC236}">
              <a16:creationId xmlns:a16="http://schemas.microsoft.com/office/drawing/2014/main" id="{C91838B8-03AA-475E-9EEF-DF3DF01902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8" name="Text 25">
          <a:extLst>
            <a:ext uri="{FF2B5EF4-FFF2-40B4-BE49-F238E27FC236}">
              <a16:creationId xmlns:a16="http://schemas.microsoft.com/office/drawing/2014/main" id="{D1109569-6296-4B54-9478-48F3CE02B94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89" name="Text 26">
          <a:extLst>
            <a:ext uri="{FF2B5EF4-FFF2-40B4-BE49-F238E27FC236}">
              <a16:creationId xmlns:a16="http://schemas.microsoft.com/office/drawing/2014/main" id="{0379A8E2-4ADF-41EE-B22C-D17364C06F7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0" name="Text 27">
          <a:extLst>
            <a:ext uri="{FF2B5EF4-FFF2-40B4-BE49-F238E27FC236}">
              <a16:creationId xmlns:a16="http://schemas.microsoft.com/office/drawing/2014/main" id="{FCAB510D-CE35-4F88-8C4E-B9F5CC57AE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1" name="Text 28">
          <a:extLst>
            <a:ext uri="{FF2B5EF4-FFF2-40B4-BE49-F238E27FC236}">
              <a16:creationId xmlns:a16="http://schemas.microsoft.com/office/drawing/2014/main" id="{A4E58FDD-2B77-4AD8-BC70-3799911D5E6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2" name="Text 29">
          <a:extLst>
            <a:ext uri="{FF2B5EF4-FFF2-40B4-BE49-F238E27FC236}">
              <a16:creationId xmlns:a16="http://schemas.microsoft.com/office/drawing/2014/main" id="{2B0DFFEA-6B21-402B-9B0E-068E44EC79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3" name="Text 30">
          <a:extLst>
            <a:ext uri="{FF2B5EF4-FFF2-40B4-BE49-F238E27FC236}">
              <a16:creationId xmlns:a16="http://schemas.microsoft.com/office/drawing/2014/main" id="{7216E362-F307-440B-8C93-69929CCCF46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4" name="Text 31">
          <a:extLst>
            <a:ext uri="{FF2B5EF4-FFF2-40B4-BE49-F238E27FC236}">
              <a16:creationId xmlns:a16="http://schemas.microsoft.com/office/drawing/2014/main" id="{27AFF608-4C62-462C-ABEE-CB61D0A1A1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5" name="Text 32">
          <a:extLst>
            <a:ext uri="{FF2B5EF4-FFF2-40B4-BE49-F238E27FC236}">
              <a16:creationId xmlns:a16="http://schemas.microsoft.com/office/drawing/2014/main" id="{042A6360-E6C6-4790-9283-05DB399E6ED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6" name="Text 33">
          <a:extLst>
            <a:ext uri="{FF2B5EF4-FFF2-40B4-BE49-F238E27FC236}">
              <a16:creationId xmlns:a16="http://schemas.microsoft.com/office/drawing/2014/main" id="{9ACED3B9-BF28-43F8-A9E4-E8B30FD697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7" name="Text 34">
          <a:extLst>
            <a:ext uri="{FF2B5EF4-FFF2-40B4-BE49-F238E27FC236}">
              <a16:creationId xmlns:a16="http://schemas.microsoft.com/office/drawing/2014/main" id="{EA381BC0-FBDD-47DA-A68F-16D0FD0CC34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8" name="Text 35">
          <a:extLst>
            <a:ext uri="{FF2B5EF4-FFF2-40B4-BE49-F238E27FC236}">
              <a16:creationId xmlns:a16="http://schemas.microsoft.com/office/drawing/2014/main" id="{6743D848-16CC-4161-A436-E393D0141A7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899" name="Text 36">
          <a:extLst>
            <a:ext uri="{FF2B5EF4-FFF2-40B4-BE49-F238E27FC236}">
              <a16:creationId xmlns:a16="http://schemas.microsoft.com/office/drawing/2014/main" id="{31B44576-32DE-4068-A483-75E8A9719E2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0" name="Text 37">
          <a:extLst>
            <a:ext uri="{FF2B5EF4-FFF2-40B4-BE49-F238E27FC236}">
              <a16:creationId xmlns:a16="http://schemas.microsoft.com/office/drawing/2014/main" id="{A3EE8DAD-904B-484A-BC2F-83DC55E07FE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1" name="Text 38">
          <a:extLst>
            <a:ext uri="{FF2B5EF4-FFF2-40B4-BE49-F238E27FC236}">
              <a16:creationId xmlns:a16="http://schemas.microsoft.com/office/drawing/2014/main" id="{C4211D4D-C0CE-40C3-861C-B42FDBDCFB4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2" name="Text 39">
          <a:extLst>
            <a:ext uri="{FF2B5EF4-FFF2-40B4-BE49-F238E27FC236}">
              <a16:creationId xmlns:a16="http://schemas.microsoft.com/office/drawing/2014/main" id="{08E826BF-4763-4E7D-B8AD-EE5DC427C57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3" name="Text 40">
          <a:extLst>
            <a:ext uri="{FF2B5EF4-FFF2-40B4-BE49-F238E27FC236}">
              <a16:creationId xmlns:a16="http://schemas.microsoft.com/office/drawing/2014/main" id="{DC078FAA-0937-465C-BB35-AB5819F915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4" name="Text 41">
          <a:extLst>
            <a:ext uri="{FF2B5EF4-FFF2-40B4-BE49-F238E27FC236}">
              <a16:creationId xmlns:a16="http://schemas.microsoft.com/office/drawing/2014/main" id="{6BA77A71-3557-4A9C-A234-544DFFED18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5" name="Text 42">
          <a:extLst>
            <a:ext uri="{FF2B5EF4-FFF2-40B4-BE49-F238E27FC236}">
              <a16:creationId xmlns:a16="http://schemas.microsoft.com/office/drawing/2014/main" id="{D0214E60-FEA7-4081-88EC-DEEF3294C53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6" name="Text 1">
          <a:extLst>
            <a:ext uri="{FF2B5EF4-FFF2-40B4-BE49-F238E27FC236}">
              <a16:creationId xmlns:a16="http://schemas.microsoft.com/office/drawing/2014/main" id="{CB865A35-1EAB-4297-9542-0251C9ECF04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7" name="Text 2">
          <a:extLst>
            <a:ext uri="{FF2B5EF4-FFF2-40B4-BE49-F238E27FC236}">
              <a16:creationId xmlns:a16="http://schemas.microsoft.com/office/drawing/2014/main" id="{DA0B07AB-675E-43AA-BAD1-8B5B1ABBE6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8" name="Text 3">
          <a:extLst>
            <a:ext uri="{FF2B5EF4-FFF2-40B4-BE49-F238E27FC236}">
              <a16:creationId xmlns:a16="http://schemas.microsoft.com/office/drawing/2014/main" id="{144B154D-B369-41CE-BCD6-82B20D867DD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09" name="Text 4">
          <a:extLst>
            <a:ext uri="{FF2B5EF4-FFF2-40B4-BE49-F238E27FC236}">
              <a16:creationId xmlns:a16="http://schemas.microsoft.com/office/drawing/2014/main" id="{02CAD662-3A9A-41FF-8FD7-EBC74A8A825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0" name="Text 5">
          <a:extLst>
            <a:ext uri="{FF2B5EF4-FFF2-40B4-BE49-F238E27FC236}">
              <a16:creationId xmlns:a16="http://schemas.microsoft.com/office/drawing/2014/main" id="{71BB8AE4-926F-481D-9D79-F836C7513C3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1" name="Text 6">
          <a:extLst>
            <a:ext uri="{FF2B5EF4-FFF2-40B4-BE49-F238E27FC236}">
              <a16:creationId xmlns:a16="http://schemas.microsoft.com/office/drawing/2014/main" id="{711E358D-3290-4AB3-9E5D-9FE7815F9A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2" name="Text 7">
          <a:extLst>
            <a:ext uri="{FF2B5EF4-FFF2-40B4-BE49-F238E27FC236}">
              <a16:creationId xmlns:a16="http://schemas.microsoft.com/office/drawing/2014/main" id="{8C29A373-4844-4C08-9718-1D8431C1BF6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3" name="Text 8">
          <a:extLst>
            <a:ext uri="{FF2B5EF4-FFF2-40B4-BE49-F238E27FC236}">
              <a16:creationId xmlns:a16="http://schemas.microsoft.com/office/drawing/2014/main" id="{5DF65B2E-4EC3-4403-9B8E-4C57D5C3CDA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4" name="Text 9">
          <a:extLst>
            <a:ext uri="{FF2B5EF4-FFF2-40B4-BE49-F238E27FC236}">
              <a16:creationId xmlns:a16="http://schemas.microsoft.com/office/drawing/2014/main" id="{3FAF33E8-834A-40FF-9CCA-199150B02E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5" name="Text 10">
          <a:extLst>
            <a:ext uri="{FF2B5EF4-FFF2-40B4-BE49-F238E27FC236}">
              <a16:creationId xmlns:a16="http://schemas.microsoft.com/office/drawing/2014/main" id="{CDE88C03-60A9-43BF-A02D-D220BC27A9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6" name="Text 11">
          <a:extLst>
            <a:ext uri="{FF2B5EF4-FFF2-40B4-BE49-F238E27FC236}">
              <a16:creationId xmlns:a16="http://schemas.microsoft.com/office/drawing/2014/main" id="{83EF41FB-7F16-4991-9E7E-D1E046EF1A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7" name="Text 12">
          <a:extLst>
            <a:ext uri="{FF2B5EF4-FFF2-40B4-BE49-F238E27FC236}">
              <a16:creationId xmlns:a16="http://schemas.microsoft.com/office/drawing/2014/main" id="{20CE0249-0A8D-4414-8714-1F68279F442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8" name="Text 13">
          <a:extLst>
            <a:ext uri="{FF2B5EF4-FFF2-40B4-BE49-F238E27FC236}">
              <a16:creationId xmlns:a16="http://schemas.microsoft.com/office/drawing/2014/main" id="{1F78BDC9-5BC5-4DFC-9823-8670B6B83AC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19" name="Text 14">
          <a:extLst>
            <a:ext uri="{FF2B5EF4-FFF2-40B4-BE49-F238E27FC236}">
              <a16:creationId xmlns:a16="http://schemas.microsoft.com/office/drawing/2014/main" id="{35053F12-88E9-4D24-83D9-36FE32077F4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0" name="Text 15">
          <a:extLst>
            <a:ext uri="{FF2B5EF4-FFF2-40B4-BE49-F238E27FC236}">
              <a16:creationId xmlns:a16="http://schemas.microsoft.com/office/drawing/2014/main" id="{A0A2D815-590B-420E-B87C-1BCE479BE78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1" name="Text 16">
          <a:extLst>
            <a:ext uri="{FF2B5EF4-FFF2-40B4-BE49-F238E27FC236}">
              <a16:creationId xmlns:a16="http://schemas.microsoft.com/office/drawing/2014/main" id="{757EA820-BC56-4DD6-834D-D0C98476CAC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2" name="Text 17">
          <a:extLst>
            <a:ext uri="{FF2B5EF4-FFF2-40B4-BE49-F238E27FC236}">
              <a16:creationId xmlns:a16="http://schemas.microsoft.com/office/drawing/2014/main" id="{DA435513-3EE1-4772-85AA-67EBFCF101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3" name="Text 18">
          <a:extLst>
            <a:ext uri="{FF2B5EF4-FFF2-40B4-BE49-F238E27FC236}">
              <a16:creationId xmlns:a16="http://schemas.microsoft.com/office/drawing/2014/main" id="{86C028F2-B29C-4933-9901-7984D406FA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4" name="Text 19">
          <a:extLst>
            <a:ext uri="{FF2B5EF4-FFF2-40B4-BE49-F238E27FC236}">
              <a16:creationId xmlns:a16="http://schemas.microsoft.com/office/drawing/2014/main" id="{21846D2B-1BE8-4CED-8FB4-658A3410327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5" name="Text 20">
          <a:extLst>
            <a:ext uri="{FF2B5EF4-FFF2-40B4-BE49-F238E27FC236}">
              <a16:creationId xmlns:a16="http://schemas.microsoft.com/office/drawing/2014/main" id="{494F4308-9691-43E9-8E6A-470B1401191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6" name="Text 21">
          <a:extLst>
            <a:ext uri="{FF2B5EF4-FFF2-40B4-BE49-F238E27FC236}">
              <a16:creationId xmlns:a16="http://schemas.microsoft.com/office/drawing/2014/main" id="{8C2E55D5-015D-414E-8944-D3CEEC7B0F9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7" name="Text 22">
          <a:extLst>
            <a:ext uri="{FF2B5EF4-FFF2-40B4-BE49-F238E27FC236}">
              <a16:creationId xmlns:a16="http://schemas.microsoft.com/office/drawing/2014/main" id="{157E8E28-4853-4C50-9171-59154C178B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8" name="Text 23">
          <a:extLst>
            <a:ext uri="{FF2B5EF4-FFF2-40B4-BE49-F238E27FC236}">
              <a16:creationId xmlns:a16="http://schemas.microsoft.com/office/drawing/2014/main" id="{DBEA4C69-6AF5-4C2D-A60D-1B8D7558996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29" name="Text 24">
          <a:extLst>
            <a:ext uri="{FF2B5EF4-FFF2-40B4-BE49-F238E27FC236}">
              <a16:creationId xmlns:a16="http://schemas.microsoft.com/office/drawing/2014/main" id="{A94E0DA5-DA47-4362-9250-5DAEF6AA427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0" name="Text 25">
          <a:extLst>
            <a:ext uri="{FF2B5EF4-FFF2-40B4-BE49-F238E27FC236}">
              <a16:creationId xmlns:a16="http://schemas.microsoft.com/office/drawing/2014/main" id="{968A6E14-CE37-491B-87FD-2F5044799D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1" name="Text 26">
          <a:extLst>
            <a:ext uri="{FF2B5EF4-FFF2-40B4-BE49-F238E27FC236}">
              <a16:creationId xmlns:a16="http://schemas.microsoft.com/office/drawing/2014/main" id="{391CB117-C58C-4DBF-BCCE-EF371F50E0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2" name="Text 27">
          <a:extLst>
            <a:ext uri="{FF2B5EF4-FFF2-40B4-BE49-F238E27FC236}">
              <a16:creationId xmlns:a16="http://schemas.microsoft.com/office/drawing/2014/main" id="{151AC742-6D70-4E93-83C5-41683FC6BF0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3" name="Text 28">
          <a:extLst>
            <a:ext uri="{FF2B5EF4-FFF2-40B4-BE49-F238E27FC236}">
              <a16:creationId xmlns:a16="http://schemas.microsoft.com/office/drawing/2014/main" id="{A1F3E54B-C1D7-4C16-818C-5AB9E4EF792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4" name="Text 29">
          <a:extLst>
            <a:ext uri="{FF2B5EF4-FFF2-40B4-BE49-F238E27FC236}">
              <a16:creationId xmlns:a16="http://schemas.microsoft.com/office/drawing/2014/main" id="{0C978CC7-7852-4020-948E-AA7F7DD3B7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5" name="Text 30">
          <a:extLst>
            <a:ext uri="{FF2B5EF4-FFF2-40B4-BE49-F238E27FC236}">
              <a16:creationId xmlns:a16="http://schemas.microsoft.com/office/drawing/2014/main" id="{C930D238-6F4F-4EF3-93A1-ECB0D4407F0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6" name="Text 31">
          <a:extLst>
            <a:ext uri="{FF2B5EF4-FFF2-40B4-BE49-F238E27FC236}">
              <a16:creationId xmlns:a16="http://schemas.microsoft.com/office/drawing/2014/main" id="{EDC7B638-DEEA-44F5-A817-68077A4C57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7" name="Text 32">
          <a:extLst>
            <a:ext uri="{FF2B5EF4-FFF2-40B4-BE49-F238E27FC236}">
              <a16:creationId xmlns:a16="http://schemas.microsoft.com/office/drawing/2014/main" id="{AFF2D1F9-B4D1-4A6E-B6C4-E3A6DB7B8C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8" name="Text 33">
          <a:extLst>
            <a:ext uri="{FF2B5EF4-FFF2-40B4-BE49-F238E27FC236}">
              <a16:creationId xmlns:a16="http://schemas.microsoft.com/office/drawing/2014/main" id="{48161CAE-4CB2-4299-8724-06C5F70469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39" name="Text 34">
          <a:extLst>
            <a:ext uri="{FF2B5EF4-FFF2-40B4-BE49-F238E27FC236}">
              <a16:creationId xmlns:a16="http://schemas.microsoft.com/office/drawing/2014/main" id="{8FB6D283-2C23-4AA6-9D38-AA030E3DF46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0" name="Text 35">
          <a:extLst>
            <a:ext uri="{FF2B5EF4-FFF2-40B4-BE49-F238E27FC236}">
              <a16:creationId xmlns:a16="http://schemas.microsoft.com/office/drawing/2014/main" id="{30696E61-4FF2-452B-90F1-B7A2158664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1" name="Text 36">
          <a:extLst>
            <a:ext uri="{FF2B5EF4-FFF2-40B4-BE49-F238E27FC236}">
              <a16:creationId xmlns:a16="http://schemas.microsoft.com/office/drawing/2014/main" id="{C258EFFC-E01B-40EC-9E8B-B23E5259F5D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2" name="Text 37">
          <a:extLst>
            <a:ext uri="{FF2B5EF4-FFF2-40B4-BE49-F238E27FC236}">
              <a16:creationId xmlns:a16="http://schemas.microsoft.com/office/drawing/2014/main" id="{DA4F5A14-0A48-4DED-82DD-9B5CE29B10F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3" name="Text 38">
          <a:extLst>
            <a:ext uri="{FF2B5EF4-FFF2-40B4-BE49-F238E27FC236}">
              <a16:creationId xmlns:a16="http://schemas.microsoft.com/office/drawing/2014/main" id="{A7C28648-CB3D-4D99-9186-CAAA3B0046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4" name="Text 39">
          <a:extLst>
            <a:ext uri="{FF2B5EF4-FFF2-40B4-BE49-F238E27FC236}">
              <a16:creationId xmlns:a16="http://schemas.microsoft.com/office/drawing/2014/main" id="{F67BACF7-23D3-4A08-84D3-7833808FAF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5" name="Text 40">
          <a:extLst>
            <a:ext uri="{FF2B5EF4-FFF2-40B4-BE49-F238E27FC236}">
              <a16:creationId xmlns:a16="http://schemas.microsoft.com/office/drawing/2014/main" id="{BC4C2C74-220A-4385-B4B3-3EEBF8BB24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6" name="Text 41">
          <a:extLst>
            <a:ext uri="{FF2B5EF4-FFF2-40B4-BE49-F238E27FC236}">
              <a16:creationId xmlns:a16="http://schemas.microsoft.com/office/drawing/2014/main" id="{CB212320-A755-49CD-A533-45CB3DFAFC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7" name="Text 42">
          <a:extLst>
            <a:ext uri="{FF2B5EF4-FFF2-40B4-BE49-F238E27FC236}">
              <a16:creationId xmlns:a16="http://schemas.microsoft.com/office/drawing/2014/main" id="{F1C02BBB-5C8F-435E-84D5-34D0BBD4997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8" name="Text 1">
          <a:extLst>
            <a:ext uri="{FF2B5EF4-FFF2-40B4-BE49-F238E27FC236}">
              <a16:creationId xmlns:a16="http://schemas.microsoft.com/office/drawing/2014/main" id="{8F8A67B2-B15C-4B6A-9A56-1879D69FBA2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49" name="Text 2">
          <a:extLst>
            <a:ext uri="{FF2B5EF4-FFF2-40B4-BE49-F238E27FC236}">
              <a16:creationId xmlns:a16="http://schemas.microsoft.com/office/drawing/2014/main" id="{A4B1C5F6-3D35-41FC-95C4-E99B07BF5B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0" name="Text 3">
          <a:extLst>
            <a:ext uri="{FF2B5EF4-FFF2-40B4-BE49-F238E27FC236}">
              <a16:creationId xmlns:a16="http://schemas.microsoft.com/office/drawing/2014/main" id="{ED08C8BC-7517-40F2-BB90-6D79B1199DF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1" name="Text 4">
          <a:extLst>
            <a:ext uri="{FF2B5EF4-FFF2-40B4-BE49-F238E27FC236}">
              <a16:creationId xmlns:a16="http://schemas.microsoft.com/office/drawing/2014/main" id="{4F91B3ED-B78D-4F39-A949-A12F5590B28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2" name="Text 5">
          <a:extLst>
            <a:ext uri="{FF2B5EF4-FFF2-40B4-BE49-F238E27FC236}">
              <a16:creationId xmlns:a16="http://schemas.microsoft.com/office/drawing/2014/main" id="{A8B5547D-37B6-4E17-85F7-ED81A1EF678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3" name="Text 6">
          <a:extLst>
            <a:ext uri="{FF2B5EF4-FFF2-40B4-BE49-F238E27FC236}">
              <a16:creationId xmlns:a16="http://schemas.microsoft.com/office/drawing/2014/main" id="{221E913D-AF19-4E0B-81F1-B9202A6977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4" name="Text 7">
          <a:extLst>
            <a:ext uri="{FF2B5EF4-FFF2-40B4-BE49-F238E27FC236}">
              <a16:creationId xmlns:a16="http://schemas.microsoft.com/office/drawing/2014/main" id="{C917FBFF-6239-4F58-B261-7110A297F8E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5" name="Text 8">
          <a:extLst>
            <a:ext uri="{FF2B5EF4-FFF2-40B4-BE49-F238E27FC236}">
              <a16:creationId xmlns:a16="http://schemas.microsoft.com/office/drawing/2014/main" id="{E58A08D2-52C5-4889-999F-4948E6C0ED0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6" name="Text 9">
          <a:extLst>
            <a:ext uri="{FF2B5EF4-FFF2-40B4-BE49-F238E27FC236}">
              <a16:creationId xmlns:a16="http://schemas.microsoft.com/office/drawing/2014/main" id="{6E06CA74-41F6-4043-B203-305CE3666B5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7" name="Text 10">
          <a:extLst>
            <a:ext uri="{FF2B5EF4-FFF2-40B4-BE49-F238E27FC236}">
              <a16:creationId xmlns:a16="http://schemas.microsoft.com/office/drawing/2014/main" id="{001A091F-D782-4291-9522-981BDF8A536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8" name="Text 11">
          <a:extLst>
            <a:ext uri="{FF2B5EF4-FFF2-40B4-BE49-F238E27FC236}">
              <a16:creationId xmlns:a16="http://schemas.microsoft.com/office/drawing/2014/main" id="{C6163DDD-E205-46C4-A73F-BB71AF71E5C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59" name="Text 12">
          <a:extLst>
            <a:ext uri="{FF2B5EF4-FFF2-40B4-BE49-F238E27FC236}">
              <a16:creationId xmlns:a16="http://schemas.microsoft.com/office/drawing/2014/main" id="{0F8478A2-847A-4DBF-B012-6392B048913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0" name="Text 13">
          <a:extLst>
            <a:ext uri="{FF2B5EF4-FFF2-40B4-BE49-F238E27FC236}">
              <a16:creationId xmlns:a16="http://schemas.microsoft.com/office/drawing/2014/main" id="{550477EC-EF2A-46C0-9B59-C4F0430B4E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1" name="Text 14">
          <a:extLst>
            <a:ext uri="{FF2B5EF4-FFF2-40B4-BE49-F238E27FC236}">
              <a16:creationId xmlns:a16="http://schemas.microsoft.com/office/drawing/2014/main" id="{D52AD01E-7FDA-4922-8118-9ADF042608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2" name="Text 15">
          <a:extLst>
            <a:ext uri="{FF2B5EF4-FFF2-40B4-BE49-F238E27FC236}">
              <a16:creationId xmlns:a16="http://schemas.microsoft.com/office/drawing/2014/main" id="{830B341B-2AD9-4462-A47A-E9B2DE652D3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3" name="Text 16">
          <a:extLst>
            <a:ext uri="{FF2B5EF4-FFF2-40B4-BE49-F238E27FC236}">
              <a16:creationId xmlns:a16="http://schemas.microsoft.com/office/drawing/2014/main" id="{3CC9D2C6-9D10-4D11-B7D0-5B011F2EC72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4" name="Text 17">
          <a:extLst>
            <a:ext uri="{FF2B5EF4-FFF2-40B4-BE49-F238E27FC236}">
              <a16:creationId xmlns:a16="http://schemas.microsoft.com/office/drawing/2014/main" id="{13304DDC-8127-47E9-ADED-1043BBF6F51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5" name="Text 18">
          <a:extLst>
            <a:ext uri="{FF2B5EF4-FFF2-40B4-BE49-F238E27FC236}">
              <a16:creationId xmlns:a16="http://schemas.microsoft.com/office/drawing/2014/main" id="{57508755-8737-4C66-89D5-E1A0A94BE95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6" name="Text 19">
          <a:extLst>
            <a:ext uri="{FF2B5EF4-FFF2-40B4-BE49-F238E27FC236}">
              <a16:creationId xmlns:a16="http://schemas.microsoft.com/office/drawing/2014/main" id="{161BD471-3702-4A43-9A3D-CE5780830A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7" name="Text 20">
          <a:extLst>
            <a:ext uri="{FF2B5EF4-FFF2-40B4-BE49-F238E27FC236}">
              <a16:creationId xmlns:a16="http://schemas.microsoft.com/office/drawing/2014/main" id="{09D3996C-F923-4952-B48F-F22CAF7D08B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8" name="Text 21">
          <a:extLst>
            <a:ext uri="{FF2B5EF4-FFF2-40B4-BE49-F238E27FC236}">
              <a16:creationId xmlns:a16="http://schemas.microsoft.com/office/drawing/2014/main" id="{F9E5E3AB-2A88-4250-B0C1-8F5C5A8258D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69" name="Text 22">
          <a:extLst>
            <a:ext uri="{FF2B5EF4-FFF2-40B4-BE49-F238E27FC236}">
              <a16:creationId xmlns:a16="http://schemas.microsoft.com/office/drawing/2014/main" id="{92A0A96F-5FB7-463A-8994-191172EC993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0" name="Text 23">
          <a:extLst>
            <a:ext uri="{FF2B5EF4-FFF2-40B4-BE49-F238E27FC236}">
              <a16:creationId xmlns:a16="http://schemas.microsoft.com/office/drawing/2014/main" id="{C50544B7-4983-45AD-B66E-3FF6452C1B3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1" name="Text 24">
          <a:extLst>
            <a:ext uri="{FF2B5EF4-FFF2-40B4-BE49-F238E27FC236}">
              <a16:creationId xmlns:a16="http://schemas.microsoft.com/office/drawing/2014/main" id="{777B9476-1C7C-495D-9E8F-A1B2250ED7E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2" name="Text 25">
          <a:extLst>
            <a:ext uri="{FF2B5EF4-FFF2-40B4-BE49-F238E27FC236}">
              <a16:creationId xmlns:a16="http://schemas.microsoft.com/office/drawing/2014/main" id="{85CC8C06-8DCF-4210-9917-6D02CF62588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3" name="Text 26">
          <a:extLst>
            <a:ext uri="{FF2B5EF4-FFF2-40B4-BE49-F238E27FC236}">
              <a16:creationId xmlns:a16="http://schemas.microsoft.com/office/drawing/2014/main" id="{48D0E63D-95EB-4110-AA54-438CA64B27F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4" name="Text 27">
          <a:extLst>
            <a:ext uri="{FF2B5EF4-FFF2-40B4-BE49-F238E27FC236}">
              <a16:creationId xmlns:a16="http://schemas.microsoft.com/office/drawing/2014/main" id="{E72A163C-AC29-423A-A3B1-D17F4E6FE1B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5" name="Text 28">
          <a:extLst>
            <a:ext uri="{FF2B5EF4-FFF2-40B4-BE49-F238E27FC236}">
              <a16:creationId xmlns:a16="http://schemas.microsoft.com/office/drawing/2014/main" id="{360A5B21-C1FD-413A-BE5A-78C5823E86C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6" name="Text 29">
          <a:extLst>
            <a:ext uri="{FF2B5EF4-FFF2-40B4-BE49-F238E27FC236}">
              <a16:creationId xmlns:a16="http://schemas.microsoft.com/office/drawing/2014/main" id="{88EA4CA5-E1DF-40DD-9F15-4260D9DDC31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7" name="Text 30">
          <a:extLst>
            <a:ext uri="{FF2B5EF4-FFF2-40B4-BE49-F238E27FC236}">
              <a16:creationId xmlns:a16="http://schemas.microsoft.com/office/drawing/2014/main" id="{6E7F0AE6-DCBD-4A4C-B117-9C4E2348E10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8" name="Text 31">
          <a:extLst>
            <a:ext uri="{FF2B5EF4-FFF2-40B4-BE49-F238E27FC236}">
              <a16:creationId xmlns:a16="http://schemas.microsoft.com/office/drawing/2014/main" id="{F37C653A-B033-4914-A600-A826E57EA63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79" name="Text 32">
          <a:extLst>
            <a:ext uri="{FF2B5EF4-FFF2-40B4-BE49-F238E27FC236}">
              <a16:creationId xmlns:a16="http://schemas.microsoft.com/office/drawing/2014/main" id="{E416AAAD-5DFC-4154-B65E-08855A180FF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0" name="Text 33">
          <a:extLst>
            <a:ext uri="{FF2B5EF4-FFF2-40B4-BE49-F238E27FC236}">
              <a16:creationId xmlns:a16="http://schemas.microsoft.com/office/drawing/2014/main" id="{3A4BA5FD-72E1-4E5B-8BC6-D070B2A95ED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1" name="Text 34">
          <a:extLst>
            <a:ext uri="{FF2B5EF4-FFF2-40B4-BE49-F238E27FC236}">
              <a16:creationId xmlns:a16="http://schemas.microsoft.com/office/drawing/2014/main" id="{9343B8F9-0F9C-4F69-8491-AAB97B17062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2" name="Text 35">
          <a:extLst>
            <a:ext uri="{FF2B5EF4-FFF2-40B4-BE49-F238E27FC236}">
              <a16:creationId xmlns:a16="http://schemas.microsoft.com/office/drawing/2014/main" id="{8A264ACF-7C10-468E-B8A4-CF4C398F1F9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3" name="Text 36">
          <a:extLst>
            <a:ext uri="{FF2B5EF4-FFF2-40B4-BE49-F238E27FC236}">
              <a16:creationId xmlns:a16="http://schemas.microsoft.com/office/drawing/2014/main" id="{E11A7C39-4CA3-422F-B05A-924C55A4440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4" name="Text 37">
          <a:extLst>
            <a:ext uri="{FF2B5EF4-FFF2-40B4-BE49-F238E27FC236}">
              <a16:creationId xmlns:a16="http://schemas.microsoft.com/office/drawing/2014/main" id="{C2C0B71A-80E3-498C-A630-0C2CDE25C92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5" name="Text 38">
          <a:extLst>
            <a:ext uri="{FF2B5EF4-FFF2-40B4-BE49-F238E27FC236}">
              <a16:creationId xmlns:a16="http://schemas.microsoft.com/office/drawing/2014/main" id="{FD51557A-8DFD-4AE5-B0B8-E60C71554F9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6" name="Text 39">
          <a:extLst>
            <a:ext uri="{FF2B5EF4-FFF2-40B4-BE49-F238E27FC236}">
              <a16:creationId xmlns:a16="http://schemas.microsoft.com/office/drawing/2014/main" id="{4087AF99-4533-41DB-BAFC-9D795357757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7" name="Text 40">
          <a:extLst>
            <a:ext uri="{FF2B5EF4-FFF2-40B4-BE49-F238E27FC236}">
              <a16:creationId xmlns:a16="http://schemas.microsoft.com/office/drawing/2014/main" id="{F0D97422-18E6-41FA-B232-5F9E6646EC8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8" name="Text 41">
          <a:extLst>
            <a:ext uri="{FF2B5EF4-FFF2-40B4-BE49-F238E27FC236}">
              <a16:creationId xmlns:a16="http://schemas.microsoft.com/office/drawing/2014/main" id="{A3C0C763-F60D-49D2-98D0-DCF51303A0C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89" name="Text 42">
          <a:extLst>
            <a:ext uri="{FF2B5EF4-FFF2-40B4-BE49-F238E27FC236}">
              <a16:creationId xmlns:a16="http://schemas.microsoft.com/office/drawing/2014/main" id="{37D7788F-4B6D-488E-80B9-4F044073C14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0" name="Text 1">
          <a:extLst>
            <a:ext uri="{FF2B5EF4-FFF2-40B4-BE49-F238E27FC236}">
              <a16:creationId xmlns:a16="http://schemas.microsoft.com/office/drawing/2014/main" id="{990D883F-63A3-43E5-8DF6-478EBD408F6F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1" name="Text 2">
          <a:extLst>
            <a:ext uri="{FF2B5EF4-FFF2-40B4-BE49-F238E27FC236}">
              <a16:creationId xmlns:a16="http://schemas.microsoft.com/office/drawing/2014/main" id="{4ABCCC69-4396-41C1-8A50-D18F18B7415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2" name="Text 3">
          <a:extLst>
            <a:ext uri="{FF2B5EF4-FFF2-40B4-BE49-F238E27FC236}">
              <a16:creationId xmlns:a16="http://schemas.microsoft.com/office/drawing/2014/main" id="{4CC12781-DCD1-4D1F-AF78-44D02734DFF4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3" name="Text 4">
          <a:extLst>
            <a:ext uri="{FF2B5EF4-FFF2-40B4-BE49-F238E27FC236}">
              <a16:creationId xmlns:a16="http://schemas.microsoft.com/office/drawing/2014/main" id="{0600C158-D7CD-475B-9ED5-72BFE5A0D8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4" name="Text 5">
          <a:extLst>
            <a:ext uri="{FF2B5EF4-FFF2-40B4-BE49-F238E27FC236}">
              <a16:creationId xmlns:a16="http://schemas.microsoft.com/office/drawing/2014/main" id="{0149FBE0-30DF-4FC9-9BD9-483B8EAEE95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5" name="Text 6">
          <a:extLst>
            <a:ext uri="{FF2B5EF4-FFF2-40B4-BE49-F238E27FC236}">
              <a16:creationId xmlns:a16="http://schemas.microsoft.com/office/drawing/2014/main" id="{3A1F5C94-27BB-485B-83A1-C2EDC8C6D3A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6" name="Text 7">
          <a:extLst>
            <a:ext uri="{FF2B5EF4-FFF2-40B4-BE49-F238E27FC236}">
              <a16:creationId xmlns:a16="http://schemas.microsoft.com/office/drawing/2014/main" id="{CFD3B0C9-1B13-4902-8D80-A928386F9BE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7" name="Text 8">
          <a:extLst>
            <a:ext uri="{FF2B5EF4-FFF2-40B4-BE49-F238E27FC236}">
              <a16:creationId xmlns:a16="http://schemas.microsoft.com/office/drawing/2014/main" id="{6B6FBA02-98F4-4243-8DB9-C73144B0EB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8" name="Text 9">
          <a:extLst>
            <a:ext uri="{FF2B5EF4-FFF2-40B4-BE49-F238E27FC236}">
              <a16:creationId xmlns:a16="http://schemas.microsoft.com/office/drawing/2014/main" id="{7440B30B-F639-433F-9D86-F13044A135E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7999" name="Text 10">
          <a:extLst>
            <a:ext uri="{FF2B5EF4-FFF2-40B4-BE49-F238E27FC236}">
              <a16:creationId xmlns:a16="http://schemas.microsoft.com/office/drawing/2014/main" id="{D2ED7A58-78F1-425A-B8CC-2D7E490F5EB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0" name="Text 11">
          <a:extLst>
            <a:ext uri="{FF2B5EF4-FFF2-40B4-BE49-F238E27FC236}">
              <a16:creationId xmlns:a16="http://schemas.microsoft.com/office/drawing/2014/main" id="{5B30E6D6-E12C-425D-B14F-C3C5CC0DA0D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1" name="Text 12">
          <a:extLst>
            <a:ext uri="{FF2B5EF4-FFF2-40B4-BE49-F238E27FC236}">
              <a16:creationId xmlns:a16="http://schemas.microsoft.com/office/drawing/2014/main" id="{5D96449E-DFDE-4E20-AA49-7DBD246F28A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2" name="Text 13">
          <a:extLst>
            <a:ext uri="{FF2B5EF4-FFF2-40B4-BE49-F238E27FC236}">
              <a16:creationId xmlns:a16="http://schemas.microsoft.com/office/drawing/2014/main" id="{831062F8-7079-4CA8-BEE2-89AC8FEF457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3" name="Text 14">
          <a:extLst>
            <a:ext uri="{FF2B5EF4-FFF2-40B4-BE49-F238E27FC236}">
              <a16:creationId xmlns:a16="http://schemas.microsoft.com/office/drawing/2014/main" id="{D0D6B906-4E38-4FEA-BF1D-88BF100C97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4" name="Text 15">
          <a:extLst>
            <a:ext uri="{FF2B5EF4-FFF2-40B4-BE49-F238E27FC236}">
              <a16:creationId xmlns:a16="http://schemas.microsoft.com/office/drawing/2014/main" id="{F8124482-9968-4D1E-8D33-B8840EBC220E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5" name="Text 16">
          <a:extLst>
            <a:ext uri="{FF2B5EF4-FFF2-40B4-BE49-F238E27FC236}">
              <a16:creationId xmlns:a16="http://schemas.microsoft.com/office/drawing/2014/main" id="{6354E792-C5F1-4B3A-9B30-B171FEC4514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6" name="Text 17">
          <a:extLst>
            <a:ext uri="{FF2B5EF4-FFF2-40B4-BE49-F238E27FC236}">
              <a16:creationId xmlns:a16="http://schemas.microsoft.com/office/drawing/2014/main" id="{7E596BA2-F9A2-4BD2-95A3-02C1B66ACFF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7" name="Text 18">
          <a:extLst>
            <a:ext uri="{FF2B5EF4-FFF2-40B4-BE49-F238E27FC236}">
              <a16:creationId xmlns:a16="http://schemas.microsoft.com/office/drawing/2014/main" id="{73E06E4C-BD9B-4263-917D-D311A4A5E6E7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8" name="Text 19">
          <a:extLst>
            <a:ext uri="{FF2B5EF4-FFF2-40B4-BE49-F238E27FC236}">
              <a16:creationId xmlns:a16="http://schemas.microsoft.com/office/drawing/2014/main" id="{EB1557E1-FCDC-4584-9BA8-AE12DBB50A4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09" name="Text 20">
          <a:extLst>
            <a:ext uri="{FF2B5EF4-FFF2-40B4-BE49-F238E27FC236}">
              <a16:creationId xmlns:a16="http://schemas.microsoft.com/office/drawing/2014/main" id="{A4E559E9-35DE-454D-834A-17C960A6C58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0" name="Text 21">
          <a:extLst>
            <a:ext uri="{FF2B5EF4-FFF2-40B4-BE49-F238E27FC236}">
              <a16:creationId xmlns:a16="http://schemas.microsoft.com/office/drawing/2014/main" id="{1A8D5256-3419-40BF-8FA1-D167E73C1D1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1" name="Text 22">
          <a:extLst>
            <a:ext uri="{FF2B5EF4-FFF2-40B4-BE49-F238E27FC236}">
              <a16:creationId xmlns:a16="http://schemas.microsoft.com/office/drawing/2014/main" id="{4AAB597E-80DF-47B2-8494-A85C34A0A5AA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2" name="Text 23">
          <a:extLst>
            <a:ext uri="{FF2B5EF4-FFF2-40B4-BE49-F238E27FC236}">
              <a16:creationId xmlns:a16="http://schemas.microsoft.com/office/drawing/2014/main" id="{B1E372A0-952C-4A6F-8CEA-3E12306526B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3" name="Text 24">
          <a:extLst>
            <a:ext uri="{FF2B5EF4-FFF2-40B4-BE49-F238E27FC236}">
              <a16:creationId xmlns:a16="http://schemas.microsoft.com/office/drawing/2014/main" id="{7DF42ABC-69C3-4E02-BEE5-65C2B999077D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4" name="Text 25">
          <a:extLst>
            <a:ext uri="{FF2B5EF4-FFF2-40B4-BE49-F238E27FC236}">
              <a16:creationId xmlns:a16="http://schemas.microsoft.com/office/drawing/2014/main" id="{BBAC0178-2454-49B0-A076-0237D11BC4C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5" name="Text 26">
          <a:extLst>
            <a:ext uri="{FF2B5EF4-FFF2-40B4-BE49-F238E27FC236}">
              <a16:creationId xmlns:a16="http://schemas.microsoft.com/office/drawing/2014/main" id="{4664CAD3-980B-44C4-9A7C-2DED8A2C8F8B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6" name="Text 27">
          <a:extLst>
            <a:ext uri="{FF2B5EF4-FFF2-40B4-BE49-F238E27FC236}">
              <a16:creationId xmlns:a16="http://schemas.microsoft.com/office/drawing/2014/main" id="{C3684FF9-AAE9-47AC-A94A-E115EE07C891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7" name="Text 28">
          <a:extLst>
            <a:ext uri="{FF2B5EF4-FFF2-40B4-BE49-F238E27FC236}">
              <a16:creationId xmlns:a16="http://schemas.microsoft.com/office/drawing/2014/main" id="{257787F4-3FB4-46B1-9D6F-1AFA276D9D35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8" name="Text 29">
          <a:extLst>
            <a:ext uri="{FF2B5EF4-FFF2-40B4-BE49-F238E27FC236}">
              <a16:creationId xmlns:a16="http://schemas.microsoft.com/office/drawing/2014/main" id="{37D13CD2-991D-4CE5-B1BB-5526E09B724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19" name="Text 30">
          <a:extLst>
            <a:ext uri="{FF2B5EF4-FFF2-40B4-BE49-F238E27FC236}">
              <a16:creationId xmlns:a16="http://schemas.microsoft.com/office/drawing/2014/main" id="{19071A64-3390-484F-996B-94579B281B5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0" name="Text 31">
          <a:extLst>
            <a:ext uri="{FF2B5EF4-FFF2-40B4-BE49-F238E27FC236}">
              <a16:creationId xmlns:a16="http://schemas.microsoft.com/office/drawing/2014/main" id="{12A55CAC-B7D5-4765-8A26-0A5F480FD11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1" name="Text 32">
          <a:extLst>
            <a:ext uri="{FF2B5EF4-FFF2-40B4-BE49-F238E27FC236}">
              <a16:creationId xmlns:a16="http://schemas.microsoft.com/office/drawing/2014/main" id="{64093419-3CAC-463D-9A1F-7083410CFF9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2" name="Text 33">
          <a:extLst>
            <a:ext uri="{FF2B5EF4-FFF2-40B4-BE49-F238E27FC236}">
              <a16:creationId xmlns:a16="http://schemas.microsoft.com/office/drawing/2014/main" id="{C736217F-7911-4248-B237-812C33CF8FC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3" name="Text 34">
          <a:extLst>
            <a:ext uri="{FF2B5EF4-FFF2-40B4-BE49-F238E27FC236}">
              <a16:creationId xmlns:a16="http://schemas.microsoft.com/office/drawing/2014/main" id="{9A4C8B99-3C4D-47A1-9A59-AF9362F243CC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4" name="Text 35">
          <a:extLst>
            <a:ext uri="{FF2B5EF4-FFF2-40B4-BE49-F238E27FC236}">
              <a16:creationId xmlns:a16="http://schemas.microsoft.com/office/drawing/2014/main" id="{530326C6-55A8-4271-B414-906BA71EF8D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5" name="Text 36">
          <a:extLst>
            <a:ext uri="{FF2B5EF4-FFF2-40B4-BE49-F238E27FC236}">
              <a16:creationId xmlns:a16="http://schemas.microsoft.com/office/drawing/2014/main" id="{DC4DE4D3-B3FD-462A-8D40-CE0748245B8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6" name="Text 37">
          <a:extLst>
            <a:ext uri="{FF2B5EF4-FFF2-40B4-BE49-F238E27FC236}">
              <a16:creationId xmlns:a16="http://schemas.microsoft.com/office/drawing/2014/main" id="{C76E0F53-6B60-4D84-9D22-77AAD0381CB2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7" name="Text 38">
          <a:extLst>
            <a:ext uri="{FF2B5EF4-FFF2-40B4-BE49-F238E27FC236}">
              <a16:creationId xmlns:a16="http://schemas.microsoft.com/office/drawing/2014/main" id="{3B156AFC-2763-4446-AC76-6B350EA61753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8" name="Text 39">
          <a:extLst>
            <a:ext uri="{FF2B5EF4-FFF2-40B4-BE49-F238E27FC236}">
              <a16:creationId xmlns:a16="http://schemas.microsoft.com/office/drawing/2014/main" id="{66043B22-6796-4907-9200-433488AD1156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29" name="Text 40">
          <a:extLst>
            <a:ext uri="{FF2B5EF4-FFF2-40B4-BE49-F238E27FC236}">
              <a16:creationId xmlns:a16="http://schemas.microsoft.com/office/drawing/2014/main" id="{D5AAF688-583A-4800-8A76-AC1EA49B2060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30" name="Text 41">
          <a:extLst>
            <a:ext uri="{FF2B5EF4-FFF2-40B4-BE49-F238E27FC236}">
              <a16:creationId xmlns:a16="http://schemas.microsoft.com/office/drawing/2014/main" id="{E6C020D4-5DA5-49F7-9D36-3705D206C1C9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645</xdr:row>
      <xdr:rowOff>0</xdr:rowOff>
    </xdr:from>
    <xdr:ext cx="76200" cy="80645"/>
    <xdr:sp macro="" textlink="">
      <xdr:nvSpPr>
        <xdr:cNvPr id="8031" name="Text 42">
          <a:extLst>
            <a:ext uri="{FF2B5EF4-FFF2-40B4-BE49-F238E27FC236}">
              <a16:creationId xmlns:a16="http://schemas.microsoft.com/office/drawing/2014/main" id="{505ECF31-1F02-4785-A7C5-9B35BE6ECC28}"/>
            </a:ext>
          </a:extLst>
        </xdr:cNvPr>
        <xdr:cNvSpPr txBox="1">
          <a:spLocks noChangeArrowheads="1"/>
        </xdr:cNvSpPr>
      </xdr:nvSpPr>
      <xdr:spPr bwMode="auto">
        <a:xfrm>
          <a:off x="381000" y="22602825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" name="Text 3">
          <a:extLst>
            <a:ext uri="{FF2B5EF4-FFF2-40B4-BE49-F238E27FC236}">
              <a16:creationId xmlns:a16="http://schemas.microsoft.com/office/drawing/2014/main" id="{345E438D-0F87-42D3-8726-CB4D5F74213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id="{9EB9FDD0-AFD5-4809-8275-B808DF69848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4" name="Text 5">
          <a:extLst>
            <a:ext uri="{FF2B5EF4-FFF2-40B4-BE49-F238E27FC236}">
              <a16:creationId xmlns:a16="http://schemas.microsoft.com/office/drawing/2014/main" id="{18F8AA6C-6DB2-4ABB-ABB5-7E2F45D786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" name="Text 6">
          <a:extLst>
            <a:ext uri="{FF2B5EF4-FFF2-40B4-BE49-F238E27FC236}">
              <a16:creationId xmlns:a16="http://schemas.microsoft.com/office/drawing/2014/main" id="{986C4947-581B-4CB5-8A43-2CE5824179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6" name="Text 7">
          <a:extLst>
            <a:ext uri="{FF2B5EF4-FFF2-40B4-BE49-F238E27FC236}">
              <a16:creationId xmlns:a16="http://schemas.microsoft.com/office/drawing/2014/main" id="{1BCDCF99-0F20-4F47-9E31-2B4B878722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7" name="Text 8">
          <a:extLst>
            <a:ext uri="{FF2B5EF4-FFF2-40B4-BE49-F238E27FC236}">
              <a16:creationId xmlns:a16="http://schemas.microsoft.com/office/drawing/2014/main" id="{E4926484-4D9D-44FB-8D29-D6756F275E6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8" name="Text 9">
          <a:extLst>
            <a:ext uri="{FF2B5EF4-FFF2-40B4-BE49-F238E27FC236}">
              <a16:creationId xmlns:a16="http://schemas.microsoft.com/office/drawing/2014/main" id="{D8A6081F-FD12-46B7-B1ED-A7AC24179E8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9" name="Text 10">
          <a:extLst>
            <a:ext uri="{FF2B5EF4-FFF2-40B4-BE49-F238E27FC236}">
              <a16:creationId xmlns:a16="http://schemas.microsoft.com/office/drawing/2014/main" id="{2E706EC7-C6A7-45D8-88AC-97107702E5C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0" name="Text 11">
          <a:extLst>
            <a:ext uri="{FF2B5EF4-FFF2-40B4-BE49-F238E27FC236}">
              <a16:creationId xmlns:a16="http://schemas.microsoft.com/office/drawing/2014/main" id="{987E9CAE-B925-406C-B037-2A72DD6EB22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1" name="Text 12">
          <a:extLst>
            <a:ext uri="{FF2B5EF4-FFF2-40B4-BE49-F238E27FC236}">
              <a16:creationId xmlns:a16="http://schemas.microsoft.com/office/drawing/2014/main" id="{81711F13-9149-43A2-A4D9-5654F13BC49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2" name="Text 13">
          <a:extLst>
            <a:ext uri="{FF2B5EF4-FFF2-40B4-BE49-F238E27FC236}">
              <a16:creationId xmlns:a16="http://schemas.microsoft.com/office/drawing/2014/main" id="{78642632-5BE5-4F61-AF4B-52F541854D9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3" name="Text 14">
          <a:extLst>
            <a:ext uri="{FF2B5EF4-FFF2-40B4-BE49-F238E27FC236}">
              <a16:creationId xmlns:a16="http://schemas.microsoft.com/office/drawing/2014/main" id="{DA015A30-8ECA-4A68-A752-676E929D152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4" name="Text 15">
          <a:extLst>
            <a:ext uri="{FF2B5EF4-FFF2-40B4-BE49-F238E27FC236}">
              <a16:creationId xmlns:a16="http://schemas.microsoft.com/office/drawing/2014/main" id="{06B85EDE-B808-468A-AC12-8ED3174DDE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5" name="Text 16">
          <a:extLst>
            <a:ext uri="{FF2B5EF4-FFF2-40B4-BE49-F238E27FC236}">
              <a16:creationId xmlns:a16="http://schemas.microsoft.com/office/drawing/2014/main" id="{68A800FE-CED8-4060-9357-C1D49EE9639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6" name="Text 17">
          <a:extLst>
            <a:ext uri="{FF2B5EF4-FFF2-40B4-BE49-F238E27FC236}">
              <a16:creationId xmlns:a16="http://schemas.microsoft.com/office/drawing/2014/main" id="{A3BF5F9A-AA01-4C25-96EA-0227F920310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7" name="Text 18">
          <a:extLst>
            <a:ext uri="{FF2B5EF4-FFF2-40B4-BE49-F238E27FC236}">
              <a16:creationId xmlns:a16="http://schemas.microsoft.com/office/drawing/2014/main" id="{F5D7D966-D890-4BBD-A98E-EC45E144F81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8" name="Text 19">
          <a:extLst>
            <a:ext uri="{FF2B5EF4-FFF2-40B4-BE49-F238E27FC236}">
              <a16:creationId xmlns:a16="http://schemas.microsoft.com/office/drawing/2014/main" id="{C536BCE8-DC29-4772-8A20-E12D590794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19" name="Text 20">
          <a:extLst>
            <a:ext uri="{FF2B5EF4-FFF2-40B4-BE49-F238E27FC236}">
              <a16:creationId xmlns:a16="http://schemas.microsoft.com/office/drawing/2014/main" id="{6DB0603E-6FD7-4DE9-92F1-81AD754F9F8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0" name="Text 21">
          <a:extLst>
            <a:ext uri="{FF2B5EF4-FFF2-40B4-BE49-F238E27FC236}">
              <a16:creationId xmlns:a16="http://schemas.microsoft.com/office/drawing/2014/main" id="{FB0D8C2F-18EF-42C5-A5E6-0383006CFB9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1" name="Text 22">
          <a:extLst>
            <a:ext uri="{FF2B5EF4-FFF2-40B4-BE49-F238E27FC236}">
              <a16:creationId xmlns:a16="http://schemas.microsoft.com/office/drawing/2014/main" id="{F8E11147-62B4-4BB7-AE80-ED0B1AB88A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2" name="Text 23">
          <a:extLst>
            <a:ext uri="{FF2B5EF4-FFF2-40B4-BE49-F238E27FC236}">
              <a16:creationId xmlns:a16="http://schemas.microsoft.com/office/drawing/2014/main" id="{399861A5-4956-434F-A49F-68E4837FDD6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3" name="Text 24">
          <a:extLst>
            <a:ext uri="{FF2B5EF4-FFF2-40B4-BE49-F238E27FC236}">
              <a16:creationId xmlns:a16="http://schemas.microsoft.com/office/drawing/2014/main" id="{105C210E-0A50-4462-971F-7A867C6231B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4" name="Text 25">
          <a:extLst>
            <a:ext uri="{FF2B5EF4-FFF2-40B4-BE49-F238E27FC236}">
              <a16:creationId xmlns:a16="http://schemas.microsoft.com/office/drawing/2014/main" id="{B670A0D7-98A8-4EA3-AEEC-1427E11CA4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5" name="Text 26">
          <a:extLst>
            <a:ext uri="{FF2B5EF4-FFF2-40B4-BE49-F238E27FC236}">
              <a16:creationId xmlns:a16="http://schemas.microsoft.com/office/drawing/2014/main" id="{45B6E349-D171-4CCB-A1B3-9B3593617E0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6" name="Text 27">
          <a:extLst>
            <a:ext uri="{FF2B5EF4-FFF2-40B4-BE49-F238E27FC236}">
              <a16:creationId xmlns:a16="http://schemas.microsoft.com/office/drawing/2014/main" id="{2D769700-79FC-43A8-AF59-A3991EFC8FC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7" name="Text 28">
          <a:extLst>
            <a:ext uri="{FF2B5EF4-FFF2-40B4-BE49-F238E27FC236}">
              <a16:creationId xmlns:a16="http://schemas.microsoft.com/office/drawing/2014/main" id="{CF9E2AFF-61C2-42D4-9F2F-4B6C783BA49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8" name="Text 29">
          <a:extLst>
            <a:ext uri="{FF2B5EF4-FFF2-40B4-BE49-F238E27FC236}">
              <a16:creationId xmlns:a16="http://schemas.microsoft.com/office/drawing/2014/main" id="{BFF49CE0-3EB7-454D-8090-FE36FA2A2F8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29" name="Text 30">
          <a:extLst>
            <a:ext uri="{FF2B5EF4-FFF2-40B4-BE49-F238E27FC236}">
              <a16:creationId xmlns:a16="http://schemas.microsoft.com/office/drawing/2014/main" id="{8371FF6B-D9A5-4EB3-B707-2F10BFE6D96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0" name="Text 31">
          <a:extLst>
            <a:ext uri="{FF2B5EF4-FFF2-40B4-BE49-F238E27FC236}">
              <a16:creationId xmlns:a16="http://schemas.microsoft.com/office/drawing/2014/main" id="{42C887D1-D5C6-4F21-B268-02F3A64AB74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1" name="Text 32">
          <a:extLst>
            <a:ext uri="{FF2B5EF4-FFF2-40B4-BE49-F238E27FC236}">
              <a16:creationId xmlns:a16="http://schemas.microsoft.com/office/drawing/2014/main" id="{087C093B-92E0-4459-B94A-CA78E04140C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2" name="Text 33">
          <a:extLst>
            <a:ext uri="{FF2B5EF4-FFF2-40B4-BE49-F238E27FC236}">
              <a16:creationId xmlns:a16="http://schemas.microsoft.com/office/drawing/2014/main" id="{D75A41A1-67C8-435A-BBA9-2847F593C0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3" name="Text 34">
          <a:extLst>
            <a:ext uri="{FF2B5EF4-FFF2-40B4-BE49-F238E27FC236}">
              <a16:creationId xmlns:a16="http://schemas.microsoft.com/office/drawing/2014/main" id="{AD6FDCAD-D9AB-4169-A8A0-145588A5D1D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4" name="Text 35">
          <a:extLst>
            <a:ext uri="{FF2B5EF4-FFF2-40B4-BE49-F238E27FC236}">
              <a16:creationId xmlns:a16="http://schemas.microsoft.com/office/drawing/2014/main" id="{D3579BFC-F730-4176-B0D2-0051EEC51EF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5" name="Text 36">
          <a:extLst>
            <a:ext uri="{FF2B5EF4-FFF2-40B4-BE49-F238E27FC236}">
              <a16:creationId xmlns:a16="http://schemas.microsoft.com/office/drawing/2014/main" id="{A5D8D933-3CAA-49DC-ACEF-F6770EDEA58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6" name="Text 37">
          <a:extLst>
            <a:ext uri="{FF2B5EF4-FFF2-40B4-BE49-F238E27FC236}">
              <a16:creationId xmlns:a16="http://schemas.microsoft.com/office/drawing/2014/main" id="{27F00056-9BFC-4A07-B472-373798DB7E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7" name="Text 38">
          <a:extLst>
            <a:ext uri="{FF2B5EF4-FFF2-40B4-BE49-F238E27FC236}">
              <a16:creationId xmlns:a16="http://schemas.microsoft.com/office/drawing/2014/main" id="{C5404F5D-7A00-404D-B5DB-1F5BAF9671A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8" name="Text 39">
          <a:extLst>
            <a:ext uri="{FF2B5EF4-FFF2-40B4-BE49-F238E27FC236}">
              <a16:creationId xmlns:a16="http://schemas.microsoft.com/office/drawing/2014/main" id="{D6B50ED3-528D-42BC-8179-52916A7B06C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39" name="Text 40">
          <a:extLst>
            <a:ext uri="{FF2B5EF4-FFF2-40B4-BE49-F238E27FC236}">
              <a16:creationId xmlns:a16="http://schemas.microsoft.com/office/drawing/2014/main" id="{BC0023C8-FABE-4704-926B-AB16FDCCF5F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40" name="Text 41">
          <a:extLst>
            <a:ext uri="{FF2B5EF4-FFF2-40B4-BE49-F238E27FC236}">
              <a16:creationId xmlns:a16="http://schemas.microsoft.com/office/drawing/2014/main" id="{2FC4501A-5F49-4309-8179-968650F9244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41" name="Text 42">
          <a:extLst>
            <a:ext uri="{FF2B5EF4-FFF2-40B4-BE49-F238E27FC236}">
              <a16:creationId xmlns:a16="http://schemas.microsoft.com/office/drawing/2014/main" id="{3895553E-B11B-4A81-AFDE-CFBCBEC4B44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" name="Text 1">
          <a:extLst>
            <a:ext uri="{FF2B5EF4-FFF2-40B4-BE49-F238E27FC236}">
              <a16:creationId xmlns:a16="http://schemas.microsoft.com/office/drawing/2014/main" id="{AE660F3A-C0D8-498A-80D3-9D78ABD5710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" name="Text 2">
          <a:extLst>
            <a:ext uri="{FF2B5EF4-FFF2-40B4-BE49-F238E27FC236}">
              <a16:creationId xmlns:a16="http://schemas.microsoft.com/office/drawing/2014/main" id="{75A8AF01-2A73-4BC8-87F3-78151C2C40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" name="Text 3">
          <a:extLst>
            <a:ext uri="{FF2B5EF4-FFF2-40B4-BE49-F238E27FC236}">
              <a16:creationId xmlns:a16="http://schemas.microsoft.com/office/drawing/2014/main" id="{19A857CF-32DC-4B5C-B01D-005439F9D5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id="{6C43366D-5CF3-4AB8-9C95-9AC497807A0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" name="Text 5">
          <a:extLst>
            <a:ext uri="{FF2B5EF4-FFF2-40B4-BE49-F238E27FC236}">
              <a16:creationId xmlns:a16="http://schemas.microsoft.com/office/drawing/2014/main" id="{C87C6C7C-BB6C-402C-A91C-A479DA5C223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" name="Text 6">
          <a:extLst>
            <a:ext uri="{FF2B5EF4-FFF2-40B4-BE49-F238E27FC236}">
              <a16:creationId xmlns:a16="http://schemas.microsoft.com/office/drawing/2014/main" id="{642F8E76-DD6F-45D8-BA6D-04036A36590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" name="Text 7">
          <a:extLst>
            <a:ext uri="{FF2B5EF4-FFF2-40B4-BE49-F238E27FC236}">
              <a16:creationId xmlns:a16="http://schemas.microsoft.com/office/drawing/2014/main" id="{7B0CF21C-F3F6-4965-9AEE-F5813921B2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" name="Text 8">
          <a:extLst>
            <a:ext uri="{FF2B5EF4-FFF2-40B4-BE49-F238E27FC236}">
              <a16:creationId xmlns:a16="http://schemas.microsoft.com/office/drawing/2014/main" id="{EDA2B48F-CC4E-4A0D-A2FD-2B45D7730D8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0" name="Text 9">
          <a:extLst>
            <a:ext uri="{FF2B5EF4-FFF2-40B4-BE49-F238E27FC236}">
              <a16:creationId xmlns:a16="http://schemas.microsoft.com/office/drawing/2014/main" id="{F0B97A61-77E2-48F7-805D-B3C67439A98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1" name="Text 10">
          <a:extLst>
            <a:ext uri="{FF2B5EF4-FFF2-40B4-BE49-F238E27FC236}">
              <a16:creationId xmlns:a16="http://schemas.microsoft.com/office/drawing/2014/main" id="{A8296E20-8630-4CBB-AD07-AEC97B695EC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2" name="Text 11">
          <a:extLst>
            <a:ext uri="{FF2B5EF4-FFF2-40B4-BE49-F238E27FC236}">
              <a16:creationId xmlns:a16="http://schemas.microsoft.com/office/drawing/2014/main" id="{2B760020-3235-4C4F-85C5-7559B3C4395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3" name="Text 12">
          <a:extLst>
            <a:ext uri="{FF2B5EF4-FFF2-40B4-BE49-F238E27FC236}">
              <a16:creationId xmlns:a16="http://schemas.microsoft.com/office/drawing/2014/main" id="{7236A739-9E32-4360-B3A2-93FDE658918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" name="Text 13">
          <a:extLst>
            <a:ext uri="{FF2B5EF4-FFF2-40B4-BE49-F238E27FC236}">
              <a16:creationId xmlns:a16="http://schemas.microsoft.com/office/drawing/2014/main" id="{D834C7FE-69ED-457B-9FDE-E4969EC1A51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" name="Text 14">
          <a:extLst>
            <a:ext uri="{FF2B5EF4-FFF2-40B4-BE49-F238E27FC236}">
              <a16:creationId xmlns:a16="http://schemas.microsoft.com/office/drawing/2014/main" id="{91025348-12E3-4F8F-9600-2D1AB00842D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" name="Text 15">
          <a:extLst>
            <a:ext uri="{FF2B5EF4-FFF2-40B4-BE49-F238E27FC236}">
              <a16:creationId xmlns:a16="http://schemas.microsoft.com/office/drawing/2014/main" id="{C0E8CA4C-2411-4D14-8E3E-C6EBB972A10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" name="Text 16">
          <a:extLst>
            <a:ext uri="{FF2B5EF4-FFF2-40B4-BE49-F238E27FC236}">
              <a16:creationId xmlns:a16="http://schemas.microsoft.com/office/drawing/2014/main" id="{E4B18B85-AF37-4C96-873E-849B95B381A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" name="Text 17">
          <a:extLst>
            <a:ext uri="{FF2B5EF4-FFF2-40B4-BE49-F238E27FC236}">
              <a16:creationId xmlns:a16="http://schemas.microsoft.com/office/drawing/2014/main" id="{3BAE2E09-FD91-4E84-8492-6819F07616C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" name="Text 18">
          <a:extLst>
            <a:ext uri="{FF2B5EF4-FFF2-40B4-BE49-F238E27FC236}">
              <a16:creationId xmlns:a16="http://schemas.microsoft.com/office/drawing/2014/main" id="{17BA9F84-BD20-4A66-8E95-ACD579BBFE0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" name="Text 19">
          <a:extLst>
            <a:ext uri="{FF2B5EF4-FFF2-40B4-BE49-F238E27FC236}">
              <a16:creationId xmlns:a16="http://schemas.microsoft.com/office/drawing/2014/main" id="{0DC55A72-1ADF-4FE5-A4D7-00092675347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" name="Text 20">
          <a:extLst>
            <a:ext uri="{FF2B5EF4-FFF2-40B4-BE49-F238E27FC236}">
              <a16:creationId xmlns:a16="http://schemas.microsoft.com/office/drawing/2014/main" id="{ECF3B877-2656-435F-B9E4-9228A14ACB7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" name="Text 21">
          <a:extLst>
            <a:ext uri="{FF2B5EF4-FFF2-40B4-BE49-F238E27FC236}">
              <a16:creationId xmlns:a16="http://schemas.microsoft.com/office/drawing/2014/main" id="{8020097A-71AE-4C07-A507-8D7F73BB763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" name="Text 22">
          <a:extLst>
            <a:ext uri="{FF2B5EF4-FFF2-40B4-BE49-F238E27FC236}">
              <a16:creationId xmlns:a16="http://schemas.microsoft.com/office/drawing/2014/main" id="{44C9EB9D-39C5-46B4-A02A-9B5AF426241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" name="Text 23">
          <a:extLst>
            <a:ext uri="{FF2B5EF4-FFF2-40B4-BE49-F238E27FC236}">
              <a16:creationId xmlns:a16="http://schemas.microsoft.com/office/drawing/2014/main" id="{8B268063-9155-4B01-8B29-2B5E37FAE41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" name="Text 24">
          <a:extLst>
            <a:ext uri="{FF2B5EF4-FFF2-40B4-BE49-F238E27FC236}">
              <a16:creationId xmlns:a16="http://schemas.microsoft.com/office/drawing/2014/main" id="{97277CD5-1E0A-407B-82B0-CFC2775B1F1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" name="Text 25">
          <a:extLst>
            <a:ext uri="{FF2B5EF4-FFF2-40B4-BE49-F238E27FC236}">
              <a16:creationId xmlns:a16="http://schemas.microsoft.com/office/drawing/2014/main" id="{BBF5A32B-0F77-47B2-876B-41AA1BB8C28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" name="Text 26">
          <a:extLst>
            <a:ext uri="{FF2B5EF4-FFF2-40B4-BE49-F238E27FC236}">
              <a16:creationId xmlns:a16="http://schemas.microsoft.com/office/drawing/2014/main" id="{120CFF94-DDE1-4788-86C4-28A3A91E5A8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" name="Text 27">
          <a:extLst>
            <a:ext uri="{FF2B5EF4-FFF2-40B4-BE49-F238E27FC236}">
              <a16:creationId xmlns:a16="http://schemas.microsoft.com/office/drawing/2014/main" id="{A47AAE8C-7497-4D67-8985-41A6DC3369F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" name="Text 28">
          <a:extLst>
            <a:ext uri="{FF2B5EF4-FFF2-40B4-BE49-F238E27FC236}">
              <a16:creationId xmlns:a16="http://schemas.microsoft.com/office/drawing/2014/main" id="{CAF3B5E8-4AE7-4006-9D6A-3EC9314585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" name="Text 29">
          <a:extLst>
            <a:ext uri="{FF2B5EF4-FFF2-40B4-BE49-F238E27FC236}">
              <a16:creationId xmlns:a16="http://schemas.microsoft.com/office/drawing/2014/main" id="{6FB52AAF-D64D-4127-8F06-A172BAB1C2F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" name="Text 30">
          <a:extLst>
            <a:ext uri="{FF2B5EF4-FFF2-40B4-BE49-F238E27FC236}">
              <a16:creationId xmlns:a16="http://schemas.microsoft.com/office/drawing/2014/main" id="{0F5FE7E4-8F9C-48BD-8FF7-5B7FA8843E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" name="Text 31">
          <a:extLst>
            <a:ext uri="{FF2B5EF4-FFF2-40B4-BE49-F238E27FC236}">
              <a16:creationId xmlns:a16="http://schemas.microsoft.com/office/drawing/2014/main" id="{5D6FA66D-21C5-4D87-AA7D-E0CA50ECEF9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" name="Text 32">
          <a:extLst>
            <a:ext uri="{FF2B5EF4-FFF2-40B4-BE49-F238E27FC236}">
              <a16:creationId xmlns:a16="http://schemas.microsoft.com/office/drawing/2014/main" id="{384F75C4-FA06-4785-BF13-1496C19B056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" name="Text 33">
          <a:extLst>
            <a:ext uri="{FF2B5EF4-FFF2-40B4-BE49-F238E27FC236}">
              <a16:creationId xmlns:a16="http://schemas.microsoft.com/office/drawing/2014/main" id="{E9D8CBB5-E69A-4684-ABAE-F57461DF86B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" name="Text 34">
          <a:extLst>
            <a:ext uri="{FF2B5EF4-FFF2-40B4-BE49-F238E27FC236}">
              <a16:creationId xmlns:a16="http://schemas.microsoft.com/office/drawing/2014/main" id="{F9B20CE5-3596-44A2-9BE2-5173B4A2063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" name="Text 35">
          <a:extLst>
            <a:ext uri="{FF2B5EF4-FFF2-40B4-BE49-F238E27FC236}">
              <a16:creationId xmlns:a16="http://schemas.microsoft.com/office/drawing/2014/main" id="{042DCBFB-82E5-4212-9ECF-6B3D080D272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" name="Text 36">
          <a:extLst>
            <a:ext uri="{FF2B5EF4-FFF2-40B4-BE49-F238E27FC236}">
              <a16:creationId xmlns:a16="http://schemas.microsoft.com/office/drawing/2014/main" id="{51A656A7-5EA8-4932-8C85-D717262FDC9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" name="Text 37">
          <a:extLst>
            <a:ext uri="{FF2B5EF4-FFF2-40B4-BE49-F238E27FC236}">
              <a16:creationId xmlns:a16="http://schemas.microsoft.com/office/drawing/2014/main" id="{12CCDC1B-56BF-4E32-B4E5-CB6CABA5F8D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" name="Text 38">
          <a:extLst>
            <a:ext uri="{FF2B5EF4-FFF2-40B4-BE49-F238E27FC236}">
              <a16:creationId xmlns:a16="http://schemas.microsoft.com/office/drawing/2014/main" id="{7A843C31-5772-4840-A6A0-C8A186261D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" name="Text 39">
          <a:extLst>
            <a:ext uri="{FF2B5EF4-FFF2-40B4-BE49-F238E27FC236}">
              <a16:creationId xmlns:a16="http://schemas.microsoft.com/office/drawing/2014/main" id="{C1D5EA73-C739-4829-AE21-65D04973E85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" name="Text 40">
          <a:extLst>
            <a:ext uri="{FF2B5EF4-FFF2-40B4-BE49-F238E27FC236}">
              <a16:creationId xmlns:a16="http://schemas.microsoft.com/office/drawing/2014/main" id="{F7E6B37D-2A04-4640-B0B6-B33F5E7CC2A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" name="Text 41">
          <a:extLst>
            <a:ext uri="{FF2B5EF4-FFF2-40B4-BE49-F238E27FC236}">
              <a16:creationId xmlns:a16="http://schemas.microsoft.com/office/drawing/2014/main" id="{41DA6279-DE2A-4513-91DE-358CA02F389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" name="Text 42">
          <a:extLst>
            <a:ext uri="{FF2B5EF4-FFF2-40B4-BE49-F238E27FC236}">
              <a16:creationId xmlns:a16="http://schemas.microsoft.com/office/drawing/2014/main" id="{933E69B6-74B0-4853-A290-89043ACB311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" name="Text 1">
          <a:extLst>
            <a:ext uri="{FF2B5EF4-FFF2-40B4-BE49-F238E27FC236}">
              <a16:creationId xmlns:a16="http://schemas.microsoft.com/office/drawing/2014/main" id="{BDBE45FF-909A-465D-B337-C3917116EEC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" name="Text 2">
          <a:extLst>
            <a:ext uri="{FF2B5EF4-FFF2-40B4-BE49-F238E27FC236}">
              <a16:creationId xmlns:a16="http://schemas.microsoft.com/office/drawing/2014/main" id="{F65EF1E5-AC5F-4C49-8079-6E234D01E4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" name="Text 3">
          <a:extLst>
            <a:ext uri="{FF2B5EF4-FFF2-40B4-BE49-F238E27FC236}">
              <a16:creationId xmlns:a16="http://schemas.microsoft.com/office/drawing/2014/main" id="{50CF1890-BC3F-4C97-9D24-FDBC937300E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id="{3563EB83-6293-43E5-B390-5C6BE8F9F1C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" name="Text 5">
          <a:extLst>
            <a:ext uri="{FF2B5EF4-FFF2-40B4-BE49-F238E27FC236}">
              <a16:creationId xmlns:a16="http://schemas.microsoft.com/office/drawing/2014/main" id="{5653ABC3-DAB6-4AD0-AE7D-96B48F4E0F2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" name="Text 6">
          <a:extLst>
            <a:ext uri="{FF2B5EF4-FFF2-40B4-BE49-F238E27FC236}">
              <a16:creationId xmlns:a16="http://schemas.microsoft.com/office/drawing/2014/main" id="{A30214D1-6382-468C-B7F0-037225B4530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" name="Text 7">
          <a:extLst>
            <a:ext uri="{FF2B5EF4-FFF2-40B4-BE49-F238E27FC236}">
              <a16:creationId xmlns:a16="http://schemas.microsoft.com/office/drawing/2014/main" id="{09649E8B-F27F-4C1B-9E24-B1B171D1E1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" name="Text 8">
          <a:extLst>
            <a:ext uri="{FF2B5EF4-FFF2-40B4-BE49-F238E27FC236}">
              <a16:creationId xmlns:a16="http://schemas.microsoft.com/office/drawing/2014/main" id="{ECD8269E-D351-4A97-8166-638F55D540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" name="Text 9">
          <a:extLst>
            <a:ext uri="{FF2B5EF4-FFF2-40B4-BE49-F238E27FC236}">
              <a16:creationId xmlns:a16="http://schemas.microsoft.com/office/drawing/2014/main" id="{D9E633AA-6F94-4C0E-8401-07EA99D7D61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" name="Text 10">
          <a:extLst>
            <a:ext uri="{FF2B5EF4-FFF2-40B4-BE49-F238E27FC236}">
              <a16:creationId xmlns:a16="http://schemas.microsoft.com/office/drawing/2014/main" id="{9045B2E0-9B04-4EBF-91D7-3D8E4759544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" name="Text 11">
          <a:extLst>
            <a:ext uri="{FF2B5EF4-FFF2-40B4-BE49-F238E27FC236}">
              <a16:creationId xmlns:a16="http://schemas.microsoft.com/office/drawing/2014/main" id="{CF6F86BB-6541-4F75-A1D9-57A7BEA6E04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" name="Text 12">
          <a:extLst>
            <a:ext uri="{FF2B5EF4-FFF2-40B4-BE49-F238E27FC236}">
              <a16:creationId xmlns:a16="http://schemas.microsoft.com/office/drawing/2014/main" id="{D06B6C75-18E6-4F10-8FFC-193953831C0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" name="Text 13">
          <a:extLst>
            <a:ext uri="{FF2B5EF4-FFF2-40B4-BE49-F238E27FC236}">
              <a16:creationId xmlns:a16="http://schemas.microsoft.com/office/drawing/2014/main" id="{2F213F4F-83EE-481B-AEF6-ED0426B5EA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" name="Text 14">
          <a:extLst>
            <a:ext uri="{FF2B5EF4-FFF2-40B4-BE49-F238E27FC236}">
              <a16:creationId xmlns:a16="http://schemas.microsoft.com/office/drawing/2014/main" id="{A31D1516-0390-4EDD-B753-D164549537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" name="Text 15">
          <a:extLst>
            <a:ext uri="{FF2B5EF4-FFF2-40B4-BE49-F238E27FC236}">
              <a16:creationId xmlns:a16="http://schemas.microsoft.com/office/drawing/2014/main" id="{85115AEF-0D41-47CF-9ED5-04EB87FE6EA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" name="Text 16">
          <a:extLst>
            <a:ext uri="{FF2B5EF4-FFF2-40B4-BE49-F238E27FC236}">
              <a16:creationId xmlns:a16="http://schemas.microsoft.com/office/drawing/2014/main" id="{820CED78-A697-42C4-B6AC-48D935A8F4D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0" name="Text 17">
          <a:extLst>
            <a:ext uri="{FF2B5EF4-FFF2-40B4-BE49-F238E27FC236}">
              <a16:creationId xmlns:a16="http://schemas.microsoft.com/office/drawing/2014/main" id="{F5EC3038-5521-468C-B4F8-2DF6BFAB2C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1" name="Text 18">
          <a:extLst>
            <a:ext uri="{FF2B5EF4-FFF2-40B4-BE49-F238E27FC236}">
              <a16:creationId xmlns:a16="http://schemas.microsoft.com/office/drawing/2014/main" id="{435E3934-B9FB-47C9-883F-1285352C2EF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2" name="Text 19">
          <a:extLst>
            <a:ext uri="{FF2B5EF4-FFF2-40B4-BE49-F238E27FC236}">
              <a16:creationId xmlns:a16="http://schemas.microsoft.com/office/drawing/2014/main" id="{D6F2DD41-296E-49E2-A496-57219FB884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3" name="Text 20">
          <a:extLst>
            <a:ext uri="{FF2B5EF4-FFF2-40B4-BE49-F238E27FC236}">
              <a16:creationId xmlns:a16="http://schemas.microsoft.com/office/drawing/2014/main" id="{D9B39C1F-1A4C-4ED4-8597-9062CF064ED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4" name="Text 21">
          <a:extLst>
            <a:ext uri="{FF2B5EF4-FFF2-40B4-BE49-F238E27FC236}">
              <a16:creationId xmlns:a16="http://schemas.microsoft.com/office/drawing/2014/main" id="{26BB22B1-28D6-465F-A335-E39148BAE9B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5" name="Text 22">
          <a:extLst>
            <a:ext uri="{FF2B5EF4-FFF2-40B4-BE49-F238E27FC236}">
              <a16:creationId xmlns:a16="http://schemas.microsoft.com/office/drawing/2014/main" id="{231D5AB2-9930-4C9D-AF4B-1B29EC6083B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6" name="Text 23">
          <a:extLst>
            <a:ext uri="{FF2B5EF4-FFF2-40B4-BE49-F238E27FC236}">
              <a16:creationId xmlns:a16="http://schemas.microsoft.com/office/drawing/2014/main" id="{CC84473B-C59E-4DF4-89C1-F228D277540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7" name="Text 24">
          <a:extLst>
            <a:ext uri="{FF2B5EF4-FFF2-40B4-BE49-F238E27FC236}">
              <a16:creationId xmlns:a16="http://schemas.microsoft.com/office/drawing/2014/main" id="{CF99A535-6210-4B28-AB9B-D5CBCA2098E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8" name="Text 25">
          <a:extLst>
            <a:ext uri="{FF2B5EF4-FFF2-40B4-BE49-F238E27FC236}">
              <a16:creationId xmlns:a16="http://schemas.microsoft.com/office/drawing/2014/main" id="{D296AC63-24C0-458F-9575-A4A956C4F0A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9" name="Text 26">
          <a:extLst>
            <a:ext uri="{FF2B5EF4-FFF2-40B4-BE49-F238E27FC236}">
              <a16:creationId xmlns:a16="http://schemas.microsoft.com/office/drawing/2014/main" id="{60139219-7655-4A25-8EC1-5BC0CA9C15E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0" name="Text 27">
          <a:extLst>
            <a:ext uri="{FF2B5EF4-FFF2-40B4-BE49-F238E27FC236}">
              <a16:creationId xmlns:a16="http://schemas.microsoft.com/office/drawing/2014/main" id="{080FE115-03D8-4166-A223-51E792433EC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1" name="Text 28">
          <a:extLst>
            <a:ext uri="{FF2B5EF4-FFF2-40B4-BE49-F238E27FC236}">
              <a16:creationId xmlns:a16="http://schemas.microsoft.com/office/drawing/2014/main" id="{6F0EB403-2C6E-4751-9E88-282897E99CD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2" name="Text 29">
          <a:extLst>
            <a:ext uri="{FF2B5EF4-FFF2-40B4-BE49-F238E27FC236}">
              <a16:creationId xmlns:a16="http://schemas.microsoft.com/office/drawing/2014/main" id="{5256D604-53FC-48B9-81D5-10F81FF6930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3" name="Text 30">
          <a:extLst>
            <a:ext uri="{FF2B5EF4-FFF2-40B4-BE49-F238E27FC236}">
              <a16:creationId xmlns:a16="http://schemas.microsoft.com/office/drawing/2014/main" id="{487F8084-E96A-4A4C-9455-5C2B1AC768C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4" name="Text 31">
          <a:extLst>
            <a:ext uri="{FF2B5EF4-FFF2-40B4-BE49-F238E27FC236}">
              <a16:creationId xmlns:a16="http://schemas.microsoft.com/office/drawing/2014/main" id="{F55DE3D6-9526-4A2C-A568-B2D288585B5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5" name="Text 32">
          <a:extLst>
            <a:ext uri="{FF2B5EF4-FFF2-40B4-BE49-F238E27FC236}">
              <a16:creationId xmlns:a16="http://schemas.microsoft.com/office/drawing/2014/main" id="{769FB593-518C-4355-85D7-CBBD24EB87E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6" name="Text 33">
          <a:extLst>
            <a:ext uri="{FF2B5EF4-FFF2-40B4-BE49-F238E27FC236}">
              <a16:creationId xmlns:a16="http://schemas.microsoft.com/office/drawing/2014/main" id="{4D919608-C52B-4546-A4F2-6889410F74E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7" name="Text 34">
          <a:extLst>
            <a:ext uri="{FF2B5EF4-FFF2-40B4-BE49-F238E27FC236}">
              <a16:creationId xmlns:a16="http://schemas.microsoft.com/office/drawing/2014/main" id="{5B9427F8-8C87-4024-84F4-5D42F66EBB2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8" name="Text 35">
          <a:extLst>
            <a:ext uri="{FF2B5EF4-FFF2-40B4-BE49-F238E27FC236}">
              <a16:creationId xmlns:a16="http://schemas.microsoft.com/office/drawing/2014/main" id="{91D10276-7448-4A5A-95DD-2543310DE3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19" name="Text 36">
          <a:extLst>
            <a:ext uri="{FF2B5EF4-FFF2-40B4-BE49-F238E27FC236}">
              <a16:creationId xmlns:a16="http://schemas.microsoft.com/office/drawing/2014/main" id="{F10B0CAD-8D2A-42F3-8B1E-51A56BE28B8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0" name="Text 37">
          <a:extLst>
            <a:ext uri="{FF2B5EF4-FFF2-40B4-BE49-F238E27FC236}">
              <a16:creationId xmlns:a16="http://schemas.microsoft.com/office/drawing/2014/main" id="{FCD761B7-70AB-490F-BA99-F034EC8891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1" name="Text 38">
          <a:extLst>
            <a:ext uri="{FF2B5EF4-FFF2-40B4-BE49-F238E27FC236}">
              <a16:creationId xmlns:a16="http://schemas.microsoft.com/office/drawing/2014/main" id="{18ECEFB6-9BA9-47A8-A2E0-C96FCCE73F5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2" name="Text 39">
          <a:extLst>
            <a:ext uri="{FF2B5EF4-FFF2-40B4-BE49-F238E27FC236}">
              <a16:creationId xmlns:a16="http://schemas.microsoft.com/office/drawing/2014/main" id="{ED8A06EA-ED8F-4787-AF4C-02F93E6BD3D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3" name="Text 40">
          <a:extLst>
            <a:ext uri="{FF2B5EF4-FFF2-40B4-BE49-F238E27FC236}">
              <a16:creationId xmlns:a16="http://schemas.microsoft.com/office/drawing/2014/main" id="{D92F2BAE-EAB5-4341-848D-F5FB0E63075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4" name="Text 41">
          <a:extLst>
            <a:ext uri="{FF2B5EF4-FFF2-40B4-BE49-F238E27FC236}">
              <a16:creationId xmlns:a16="http://schemas.microsoft.com/office/drawing/2014/main" id="{349A84E7-6637-4192-8A23-CF089D007BD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5" name="Text 42">
          <a:extLst>
            <a:ext uri="{FF2B5EF4-FFF2-40B4-BE49-F238E27FC236}">
              <a16:creationId xmlns:a16="http://schemas.microsoft.com/office/drawing/2014/main" id="{BCF0CFF5-869A-449F-A9F9-E98DFCB5F6E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6" name="Text 1">
          <a:extLst>
            <a:ext uri="{FF2B5EF4-FFF2-40B4-BE49-F238E27FC236}">
              <a16:creationId xmlns:a16="http://schemas.microsoft.com/office/drawing/2014/main" id="{951BD88D-3684-4FE9-90DA-EB5BC86F5C3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7" name="Text 2">
          <a:extLst>
            <a:ext uri="{FF2B5EF4-FFF2-40B4-BE49-F238E27FC236}">
              <a16:creationId xmlns:a16="http://schemas.microsoft.com/office/drawing/2014/main" id="{143D3C3B-9A05-4375-A4C8-6575E86A7C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8" name="Text 3">
          <a:extLst>
            <a:ext uri="{FF2B5EF4-FFF2-40B4-BE49-F238E27FC236}">
              <a16:creationId xmlns:a16="http://schemas.microsoft.com/office/drawing/2014/main" id="{A6FD8182-73D6-402C-8CB7-FAB4DD23E73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id="{55789B38-DBEF-403D-8167-A41DBADA3D2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0" name="Text 5">
          <a:extLst>
            <a:ext uri="{FF2B5EF4-FFF2-40B4-BE49-F238E27FC236}">
              <a16:creationId xmlns:a16="http://schemas.microsoft.com/office/drawing/2014/main" id="{AF1C5786-0F85-4A8C-8878-E70C6B65A74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1" name="Text 6">
          <a:extLst>
            <a:ext uri="{FF2B5EF4-FFF2-40B4-BE49-F238E27FC236}">
              <a16:creationId xmlns:a16="http://schemas.microsoft.com/office/drawing/2014/main" id="{4610EA58-4297-4D6B-B79F-190AAB0482C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2" name="Text 7">
          <a:extLst>
            <a:ext uri="{FF2B5EF4-FFF2-40B4-BE49-F238E27FC236}">
              <a16:creationId xmlns:a16="http://schemas.microsoft.com/office/drawing/2014/main" id="{1632856E-8D41-4483-AC74-02C230E558C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3" name="Text 8">
          <a:extLst>
            <a:ext uri="{FF2B5EF4-FFF2-40B4-BE49-F238E27FC236}">
              <a16:creationId xmlns:a16="http://schemas.microsoft.com/office/drawing/2014/main" id="{677B9632-AD2D-4F3F-B729-80696AA5AE8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4" name="Text 9">
          <a:extLst>
            <a:ext uri="{FF2B5EF4-FFF2-40B4-BE49-F238E27FC236}">
              <a16:creationId xmlns:a16="http://schemas.microsoft.com/office/drawing/2014/main" id="{652F6166-7098-481F-8F9E-AAD1866608A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5" name="Text 10">
          <a:extLst>
            <a:ext uri="{FF2B5EF4-FFF2-40B4-BE49-F238E27FC236}">
              <a16:creationId xmlns:a16="http://schemas.microsoft.com/office/drawing/2014/main" id="{89E8AF02-D8BC-4394-B7F0-B28FACFBAC2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6" name="Text 11">
          <a:extLst>
            <a:ext uri="{FF2B5EF4-FFF2-40B4-BE49-F238E27FC236}">
              <a16:creationId xmlns:a16="http://schemas.microsoft.com/office/drawing/2014/main" id="{6F77F14F-4255-45D4-BB65-9F72BCB5BD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7" name="Text 12">
          <a:extLst>
            <a:ext uri="{FF2B5EF4-FFF2-40B4-BE49-F238E27FC236}">
              <a16:creationId xmlns:a16="http://schemas.microsoft.com/office/drawing/2014/main" id="{B06A494A-F79E-4228-9A0D-8063841F0F2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8" name="Text 13">
          <a:extLst>
            <a:ext uri="{FF2B5EF4-FFF2-40B4-BE49-F238E27FC236}">
              <a16:creationId xmlns:a16="http://schemas.microsoft.com/office/drawing/2014/main" id="{D6323068-2103-452F-8E00-D23DF232B03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39" name="Text 14">
          <a:extLst>
            <a:ext uri="{FF2B5EF4-FFF2-40B4-BE49-F238E27FC236}">
              <a16:creationId xmlns:a16="http://schemas.microsoft.com/office/drawing/2014/main" id="{717C3E19-B203-4673-9F0A-B94BB68772C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0" name="Text 15">
          <a:extLst>
            <a:ext uri="{FF2B5EF4-FFF2-40B4-BE49-F238E27FC236}">
              <a16:creationId xmlns:a16="http://schemas.microsoft.com/office/drawing/2014/main" id="{32BAD6F0-406F-4E66-A018-8383FF9F830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1" name="Text 16">
          <a:extLst>
            <a:ext uri="{FF2B5EF4-FFF2-40B4-BE49-F238E27FC236}">
              <a16:creationId xmlns:a16="http://schemas.microsoft.com/office/drawing/2014/main" id="{98EDEB4A-B5E9-4281-A696-17DCAED1019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2" name="Text 17">
          <a:extLst>
            <a:ext uri="{FF2B5EF4-FFF2-40B4-BE49-F238E27FC236}">
              <a16:creationId xmlns:a16="http://schemas.microsoft.com/office/drawing/2014/main" id="{1D9D3FE2-46A9-4F3D-9958-1878C41C1C1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3" name="Text 18">
          <a:extLst>
            <a:ext uri="{FF2B5EF4-FFF2-40B4-BE49-F238E27FC236}">
              <a16:creationId xmlns:a16="http://schemas.microsoft.com/office/drawing/2014/main" id="{179CE290-B6E7-4D2D-92B3-0545273DC88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4" name="Text 19">
          <a:extLst>
            <a:ext uri="{FF2B5EF4-FFF2-40B4-BE49-F238E27FC236}">
              <a16:creationId xmlns:a16="http://schemas.microsoft.com/office/drawing/2014/main" id="{CE50D5CA-D8D5-4CB6-B425-AC5F2B80172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5" name="Text 20">
          <a:extLst>
            <a:ext uri="{FF2B5EF4-FFF2-40B4-BE49-F238E27FC236}">
              <a16:creationId xmlns:a16="http://schemas.microsoft.com/office/drawing/2014/main" id="{28E150EC-F67C-40AA-8220-888E4A5BC3C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6" name="Text 21">
          <a:extLst>
            <a:ext uri="{FF2B5EF4-FFF2-40B4-BE49-F238E27FC236}">
              <a16:creationId xmlns:a16="http://schemas.microsoft.com/office/drawing/2014/main" id="{26B98F1B-74E1-4ECD-B0C7-E348D8790F2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7" name="Text 22">
          <a:extLst>
            <a:ext uri="{FF2B5EF4-FFF2-40B4-BE49-F238E27FC236}">
              <a16:creationId xmlns:a16="http://schemas.microsoft.com/office/drawing/2014/main" id="{0D0C804F-ABE8-4A9A-900F-68897A0357B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8" name="Text 23">
          <a:extLst>
            <a:ext uri="{FF2B5EF4-FFF2-40B4-BE49-F238E27FC236}">
              <a16:creationId xmlns:a16="http://schemas.microsoft.com/office/drawing/2014/main" id="{E5321F2B-32DB-4976-9868-C19673838FD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49" name="Text 24">
          <a:extLst>
            <a:ext uri="{FF2B5EF4-FFF2-40B4-BE49-F238E27FC236}">
              <a16:creationId xmlns:a16="http://schemas.microsoft.com/office/drawing/2014/main" id="{D525DB8C-3EC4-4D4A-82AA-D3ED723B55F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0" name="Text 25">
          <a:extLst>
            <a:ext uri="{FF2B5EF4-FFF2-40B4-BE49-F238E27FC236}">
              <a16:creationId xmlns:a16="http://schemas.microsoft.com/office/drawing/2014/main" id="{8C160FA6-CE13-4927-BBC2-3D127651FFB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1" name="Text 26">
          <a:extLst>
            <a:ext uri="{FF2B5EF4-FFF2-40B4-BE49-F238E27FC236}">
              <a16:creationId xmlns:a16="http://schemas.microsoft.com/office/drawing/2014/main" id="{58406313-FD30-4241-A9FD-F9BC8446DF7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2" name="Text 27">
          <a:extLst>
            <a:ext uri="{FF2B5EF4-FFF2-40B4-BE49-F238E27FC236}">
              <a16:creationId xmlns:a16="http://schemas.microsoft.com/office/drawing/2014/main" id="{0178C765-A35D-47EB-8489-FD20D31CC2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3" name="Text 28">
          <a:extLst>
            <a:ext uri="{FF2B5EF4-FFF2-40B4-BE49-F238E27FC236}">
              <a16:creationId xmlns:a16="http://schemas.microsoft.com/office/drawing/2014/main" id="{1E48316D-7507-4E91-88DC-7CC64FB7850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4" name="Text 29">
          <a:extLst>
            <a:ext uri="{FF2B5EF4-FFF2-40B4-BE49-F238E27FC236}">
              <a16:creationId xmlns:a16="http://schemas.microsoft.com/office/drawing/2014/main" id="{78A46788-1346-4A99-A6B7-CE35503CDF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5" name="Text 30">
          <a:extLst>
            <a:ext uri="{FF2B5EF4-FFF2-40B4-BE49-F238E27FC236}">
              <a16:creationId xmlns:a16="http://schemas.microsoft.com/office/drawing/2014/main" id="{1EE1220D-43CD-4AB0-AA3B-DE8985FC5A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6" name="Text 31">
          <a:extLst>
            <a:ext uri="{FF2B5EF4-FFF2-40B4-BE49-F238E27FC236}">
              <a16:creationId xmlns:a16="http://schemas.microsoft.com/office/drawing/2014/main" id="{D8EB1BB5-0C7A-4ED1-BF8E-F138FEB5A2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7" name="Text 32">
          <a:extLst>
            <a:ext uri="{FF2B5EF4-FFF2-40B4-BE49-F238E27FC236}">
              <a16:creationId xmlns:a16="http://schemas.microsoft.com/office/drawing/2014/main" id="{09937060-4D4B-4FDC-AD73-9DE9E8F4CD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8" name="Text 33">
          <a:extLst>
            <a:ext uri="{FF2B5EF4-FFF2-40B4-BE49-F238E27FC236}">
              <a16:creationId xmlns:a16="http://schemas.microsoft.com/office/drawing/2014/main" id="{AB73D927-6ED6-400D-96F2-6BEF3B4B9A9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59" name="Text 34">
          <a:extLst>
            <a:ext uri="{FF2B5EF4-FFF2-40B4-BE49-F238E27FC236}">
              <a16:creationId xmlns:a16="http://schemas.microsoft.com/office/drawing/2014/main" id="{3B6C2F42-3014-43D8-8210-B009511D3AE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0" name="Text 35">
          <a:extLst>
            <a:ext uri="{FF2B5EF4-FFF2-40B4-BE49-F238E27FC236}">
              <a16:creationId xmlns:a16="http://schemas.microsoft.com/office/drawing/2014/main" id="{180D5159-4A66-4162-A8DA-3A9EF16610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1" name="Text 36">
          <a:extLst>
            <a:ext uri="{FF2B5EF4-FFF2-40B4-BE49-F238E27FC236}">
              <a16:creationId xmlns:a16="http://schemas.microsoft.com/office/drawing/2014/main" id="{7DDA3916-663F-48AB-8648-207E2DF90A8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2" name="Text 37">
          <a:extLst>
            <a:ext uri="{FF2B5EF4-FFF2-40B4-BE49-F238E27FC236}">
              <a16:creationId xmlns:a16="http://schemas.microsoft.com/office/drawing/2014/main" id="{8C1B183E-600D-4E92-A446-165D27D4043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3" name="Text 38">
          <a:extLst>
            <a:ext uri="{FF2B5EF4-FFF2-40B4-BE49-F238E27FC236}">
              <a16:creationId xmlns:a16="http://schemas.microsoft.com/office/drawing/2014/main" id="{17A15220-D1B3-4B93-8BF6-ADC3036FDA7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4" name="Text 39">
          <a:extLst>
            <a:ext uri="{FF2B5EF4-FFF2-40B4-BE49-F238E27FC236}">
              <a16:creationId xmlns:a16="http://schemas.microsoft.com/office/drawing/2014/main" id="{6FAF60A9-ACE8-4A36-997E-18361E5FB22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5" name="Text 40">
          <a:extLst>
            <a:ext uri="{FF2B5EF4-FFF2-40B4-BE49-F238E27FC236}">
              <a16:creationId xmlns:a16="http://schemas.microsoft.com/office/drawing/2014/main" id="{39EF011E-DFE9-49C9-8B4D-CCD5F2E354A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6" name="Text 41">
          <a:extLst>
            <a:ext uri="{FF2B5EF4-FFF2-40B4-BE49-F238E27FC236}">
              <a16:creationId xmlns:a16="http://schemas.microsoft.com/office/drawing/2014/main" id="{03D86702-ED83-48BF-8DF2-DB3A5BC5549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7" name="Text 42">
          <a:extLst>
            <a:ext uri="{FF2B5EF4-FFF2-40B4-BE49-F238E27FC236}">
              <a16:creationId xmlns:a16="http://schemas.microsoft.com/office/drawing/2014/main" id="{61007353-77C6-47AF-BFF3-9C2077DD44B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8" name="Text 1">
          <a:extLst>
            <a:ext uri="{FF2B5EF4-FFF2-40B4-BE49-F238E27FC236}">
              <a16:creationId xmlns:a16="http://schemas.microsoft.com/office/drawing/2014/main" id="{1D320B94-556E-4ED2-81DB-6134F8DC42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69" name="Text 2">
          <a:extLst>
            <a:ext uri="{FF2B5EF4-FFF2-40B4-BE49-F238E27FC236}">
              <a16:creationId xmlns:a16="http://schemas.microsoft.com/office/drawing/2014/main" id="{9B699C66-3CFA-44A1-9257-F6B24D55F43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0" name="Text 3">
          <a:extLst>
            <a:ext uri="{FF2B5EF4-FFF2-40B4-BE49-F238E27FC236}">
              <a16:creationId xmlns:a16="http://schemas.microsoft.com/office/drawing/2014/main" id="{811019E7-2BE1-4F6A-89C8-C88238FCA5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id="{D3ECC303-6534-4CD2-A3F6-F3794029676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2" name="Text 5">
          <a:extLst>
            <a:ext uri="{FF2B5EF4-FFF2-40B4-BE49-F238E27FC236}">
              <a16:creationId xmlns:a16="http://schemas.microsoft.com/office/drawing/2014/main" id="{CC34A1B0-10D4-49AF-8281-4A5FFA1AD35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3" name="Text 6">
          <a:extLst>
            <a:ext uri="{FF2B5EF4-FFF2-40B4-BE49-F238E27FC236}">
              <a16:creationId xmlns:a16="http://schemas.microsoft.com/office/drawing/2014/main" id="{84C34950-8917-4755-83E4-383E6D32C3E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4" name="Text 7">
          <a:extLst>
            <a:ext uri="{FF2B5EF4-FFF2-40B4-BE49-F238E27FC236}">
              <a16:creationId xmlns:a16="http://schemas.microsoft.com/office/drawing/2014/main" id="{EC498E20-6F56-4C85-9925-D4222F7296C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5" name="Text 8">
          <a:extLst>
            <a:ext uri="{FF2B5EF4-FFF2-40B4-BE49-F238E27FC236}">
              <a16:creationId xmlns:a16="http://schemas.microsoft.com/office/drawing/2014/main" id="{28B07A91-7466-44CC-AAB7-32FD705BD8C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6" name="Text 9">
          <a:extLst>
            <a:ext uri="{FF2B5EF4-FFF2-40B4-BE49-F238E27FC236}">
              <a16:creationId xmlns:a16="http://schemas.microsoft.com/office/drawing/2014/main" id="{BC4C80E7-A2C1-4471-BDE5-5EBB0DC0ED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7" name="Text 10">
          <a:extLst>
            <a:ext uri="{FF2B5EF4-FFF2-40B4-BE49-F238E27FC236}">
              <a16:creationId xmlns:a16="http://schemas.microsoft.com/office/drawing/2014/main" id="{1D4A7204-6CA7-4D57-87B8-46EA963E510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8" name="Text 11">
          <a:extLst>
            <a:ext uri="{FF2B5EF4-FFF2-40B4-BE49-F238E27FC236}">
              <a16:creationId xmlns:a16="http://schemas.microsoft.com/office/drawing/2014/main" id="{0009FA75-2C1F-4B73-A10A-43C43AE5E5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79" name="Text 12">
          <a:extLst>
            <a:ext uri="{FF2B5EF4-FFF2-40B4-BE49-F238E27FC236}">
              <a16:creationId xmlns:a16="http://schemas.microsoft.com/office/drawing/2014/main" id="{A1C0629C-6C13-4D2D-AC86-0D9BBA9D487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0" name="Text 13">
          <a:extLst>
            <a:ext uri="{FF2B5EF4-FFF2-40B4-BE49-F238E27FC236}">
              <a16:creationId xmlns:a16="http://schemas.microsoft.com/office/drawing/2014/main" id="{85D69EC3-5A02-4191-8819-E14C40D6985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1" name="Text 14">
          <a:extLst>
            <a:ext uri="{FF2B5EF4-FFF2-40B4-BE49-F238E27FC236}">
              <a16:creationId xmlns:a16="http://schemas.microsoft.com/office/drawing/2014/main" id="{674E8264-2E59-4D3B-890D-740B899B4F9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2" name="Text 15">
          <a:extLst>
            <a:ext uri="{FF2B5EF4-FFF2-40B4-BE49-F238E27FC236}">
              <a16:creationId xmlns:a16="http://schemas.microsoft.com/office/drawing/2014/main" id="{B37BACAE-1BD0-4E87-A33B-46EDF4D1DAB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3" name="Text 16">
          <a:extLst>
            <a:ext uri="{FF2B5EF4-FFF2-40B4-BE49-F238E27FC236}">
              <a16:creationId xmlns:a16="http://schemas.microsoft.com/office/drawing/2014/main" id="{FC0BDF46-7605-452F-96F6-7B4836CA12D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4" name="Text 17">
          <a:extLst>
            <a:ext uri="{FF2B5EF4-FFF2-40B4-BE49-F238E27FC236}">
              <a16:creationId xmlns:a16="http://schemas.microsoft.com/office/drawing/2014/main" id="{8EEB00FA-D250-44A4-B89D-B66728629EB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5" name="Text 18">
          <a:extLst>
            <a:ext uri="{FF2B5EF4-FFF2-40B4-BE49-F238E27FC236}">
              <a16:creationId xmlns:a16="http://schemas.microsoft.com/office/drawing/2014/main" id="{F8697959-F490-4D1A-8E21-348F7C5CB98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6" name="Text 19">
          <a:extLst>
            <a:ext uri="{FF2B5EF4-FFF2-40B4-BE49-F238E27FC236}">
              <a16:creationId xmlns:a16="http://schemas.microsoft.com/office/drawing/2014/main" id="{1DA73369-2BC5-4E32-AFCB-03B776425C0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7" name="Text 20">
          <a:extLst>
            <a:ext uri="{FF2B5EF4-FFF2-40B4-BE49-F238E27FC236}">
              <a16:creationId xmlns:a16="http://schemas.microsoft.com/office/drawing/2014/main" id="{B2EBCEAC-E269-431C-A1A1-DAD1984F7C0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8" name="Text 21">
          <a:extLst>
            <a:ext uri="{FF2B5EF4-FFF2-40B4-BE49-F238E27FC236}">
              <a16:creationId xmlns:a16="http://schemas.microsoft.com/office/drawing/2014/main" id="{A2C20D95-123D-4862-B596-9A56C6443F5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89" name="Text 22">
          <a:extLst>
            <a:ext uri="{FF2B5EF4-FFF2-40B4-BE49-F238E27FC236}">
              <a16:creationId xmlns:a16="http://schemas.microsoft.com/office/drawing/2014/main" id="{58AD117F-ECC9-4FB0-A15D-6AB280C3638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0" name="Text 23">
          <a:extLst>
            <a:ext uri="{FF2B5EF4-FFF2-40B4-BE49-F238E27FC236}">
              <a16:creationId xmlns:a16="http://schemas.microsoft.com/office/drawing/2014/main" id="{F0B5C3A0-5EE9-432A-845B-D4F81EF075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1" name="Text 24">
          <a:extLst>
            <a:ext uri="{FF2B5EF4-FFF2-40B4-BE49-F238E27FC236}">
              <a16:creationId xmlns:a16="http://schemas.microsoft.com/office/drawing/2014/main" id="{1A74106E-BFB3-43B2-8FFC-1A75DB15E66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2" name="Text 25">
          <a:extLst>
            <a:ext uri="{FF2B5EF4-FFF2-40B4-BE49-F238E27FC236}">
              <a16:creationId xmlns:a16="http://schemas.microsoft.com/office/drawing/2014/main" id="{ED9ED2F9-F82C-411B-B5A5-283F096311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3" name="Text 26">
          <a:extLst>
            <a:ext uri="{FF2B5EF4-FFF2-40B4-BE49-F238E27FC236}">
              <a16:creationId xmlns:a16="http://schemas.microsoft.com/office/drawing/2014/main" id="{7DE11EA8-94FD-4E6D-AD22-E43688506EB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4" name="Text 27">
          <a:extLst>
            <a:ext uri="{FF2B5EF4-FFF2-40B4-BE49-F238E27FC236}">
              <a16:creationId xmlns:a16="http://schemas.microsoft.com/office/drawing/2014/main" id="{54E296E7-4185-4EA9-B1B7-AF82678AD45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5" name="Text 28">
          <a:extLst>
            <a:ext uri="{FF2B5EF4-FFF2-40B4-BE49-F238E27FC236}">
              <a16:creationId xmlns:a16="http://schemas.microsoft.com/office/drawing/2014/main" id="{1AD7A6D0-9942-490D-971B-9E87F7896A7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6" name="Text 29">
          <a:extLst>
            <a:ext uri="{FF2B5EF4-FFF2-40B4-BE49-F238E27FC236}">
              <a16:creationId xmlns:a16="http://schemas.microsoft.com/office/drawing/2014/main" id="{CDDE32A1-3843-490A-B7DC-5495E54797D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7" name="Text 30">
          <a:extLst>
            <a:ext uri="{FF2B5EF4-FFF2-40B4-BE49-F238E27FC236}">
              <a16:creationId xmlns:a16="http://schemas.microsoft.com/office/drawing/2014/main" id="{41CB0544-E385-4736-88C4-6DA746B6AB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8" name="Text 31">
          <a:extLst>
            <a:ext uri="{FF2B5EF4-FFF2-40B4-BE49-F238E27FC236}">
              <a16:creationId xmlns:a16="http://schemas.microsoft.com/office/drawing/2014/main" id="{69649714-7A11-4A73-AD6D-438E5707ABB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99" name="Text 32">
          <a:extLst>
            <a:ext uri="{FF2B5EF4-FFF2-40B4-BE49-F238E27FC236}">
              <a16:creationId xmlns:a16="http://schemas.microsoft.com/office/drawing/2014/main" id="{54B4A9FF-AE84-42F0-BAE3-12A45BEAD83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0" name="Text 33">
          <a:extLst>
            <a:ext uri="{FF2B5EF4-FFF2-40B4-BE49-F238E27FC236}">
              <a16:creationId xmlns:a16="http://schemas.microsoft.com/office/drawing/2014/main" id="{A6A71985-ABFC-4B64-944F-25DEE58E4BC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1" name="Text 34">
          <a:extLst>
            <a:ext uri="{FF2B5EF4-FFF2-40B4-BE49-F238E27FC236}">
              <a16:creationId xmlns:a16="http://schemas.microsoft.com/office/drawing/2014/main" id="{910B6731-CA62-4EE1-A455-96448E24AA3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2" name="Text 35">
          <a:extLst>
            <a:ext uri="{FF2B5EF4-FFF2-40B4-BE49-F238E27FC236}">
              <a16:creationId xmlns:a16="http://schemas.microsoft.com/office/drawing/2014/main" id="{B93BC10C-0202-4DF1-A02C-A0E70B8C77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3" name="Text 36">
          <a:extLst>
            <a:ext uri="{FF2B5EF4-FFF2-40B4-BE49-F238E27FC236}">
              <a16:creationId xmlns:a16="http://schemas.microsoft.com/office/drawing/2014/main" id="{12671B26-5B08-4FE3-923B-68558C12942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4" name="Text 37">
          <a:extLst>
            <a:ext uri="{FF2B5EF4-FFF2-40B4-BE49-F238E27FC236}">
              <a16:creationId xmlns:a16="http://schemas.microsoft.com/office/drawing/2014/main" id="{D10E957D-D41A-47F3-95C7-666245CA1CC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5" name="Text 38">
          <a:extLst>
            <a:ext uri="{FF2B5EF4-FFF2-40B4-BE49-F238E27FC236}">
              <a16:creationId xmlns:a16="http://schemas.microsoft.com/office/drawing/2014/main" id="{6A3E94CA-48A6-4790-83FF-D76F3E2E03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6" name="Text 39">
          <a:extLst>
            <a:ext uri="{FF2B5EF4-FFF2-40B4-BE49-F238E27FC236}">
              <a16:creationId xmlns:a16="http://schemas.microsoft.com/office/drawing/2014/main" id="{46DF8B64-4CF3-4479-924F-6063082B92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7" name="Text 40">
          <a:extLst>
            <a:ext uri="{FF2B5EF4-FFF2-40B4-BE49-F238E27FC236}">
              <a16:creationId xmlns:a16="http://schemas.microsoft.com/office/drawing/2014/main" id="{4DAE3B4E-6064-44FE-8FF3-D7BF0274BB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8" name="Text 41">
          <a:extLst>
            <a:ext uri="{FF2B5EF4-FFF2-40B4-BE49-F238E27FC236}">
              <a16:creationId xmlns:a16="http://schemas.microsoft.com/office/drawing/2014/main" id="{85F01502-5742-4888-834A-C5895DFBE64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09" name="Text 42">
          <a:extLst>
            <a:ext uri="{FF2B5EF4-FFF2-40B4-BE49-F238E27FC236}">
              <a16:creationId xmlns:a16="http://schemas.microsoft.com/office/drawing/2014/main" id="{E762BE67-FE7A-4F6C-AD68-F497D46611C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0" name="Text 1">
          <a:extLst>
            <a:ext uri="{FF2B5EF4-FFF2-40B4-BE49-F238E27FC236}">
              <a16:creationId xmlns:a16="http://schemas.microsoft.com/office/drawing/2014/main" id="{F8B5BECA-C21F-4B9C-809B-07197407D06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1" name="Text 2">
          <a:extLst>
            <a:ext uri="{FF2B5EF4-FFF2-40B4-BE49-F238E27FC236}">
              <a16:creationId xmlns:a16="http://schemas.microsoft.com/office/drawing/2014/main" id="{33561D00-EF4C-4BF0-ADCF-76544FAF24F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2" name="Text 3">
          <a:extLst>
            <a:ext uri="{FF2B5EF4-FFF2-40B4-BE49-F238E27FC236}">
              <a16:creationId xmlns:a16="http://schemas.microsoft.com/office/drawing/2014/main" id="{EAFA32A2-3A18-4657-83B6-1CEB18AFFFC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id="{67CFF1ED-7D27-4913-BD6E-BC5C34C036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4" name="Text 5">
          <a:extLst>
            <a:ext uri="{FF2B5EF4-FFF2-40B4-BE49-F238E27FC236}">
              <a16:creationId xmlns:a16="http://schemas.microsoft.com/office/drawing/2014/main" id="{5DB0EB35-FD7C-4B18-92E8-038BA1D7EE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5" name="Text 6">
          <a:extLst>
            <a:ext uri="{FF2B5EF4-FFF2-40B4-BE49-F238E27FC236}">
              <a16:creationId xmlns:a16="http://schemas.microsoft.com/office/drawing/2014/main" id="{8E70DAE8-3314-4FD6-BF7F-71C0CE5478B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6" name="Text 7">
          <a:extLst>
            <a:ext uri="{FF2B5EF4-FFF2-40B4-BE49-F238E27FC236}">
              <a16:creationId xmlns:a16="http://schemas.microsoft.com/office/drawing/2014/main" id="{058CE49D-FD03-4D74-916E-E6051DF22EA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7" name="Text 8">
          <a:extLst>
            <a:ext uri="{FF2B5EF4-FFF2-40B4-BE49-F238E27FC236}">
              <a16:creationId xmlns:a16="http://schemas.microsoft.com/office/drawing/2014/main" id="{4602CD81-78F2-4FC4-90C9-2777BCB19D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8" name="Text 9">
          <a:extLst>
            <a:ext uri="{FF2B5EF4-FFF2-40B4-BE49-F238E27FC236}">
              <a16:creationId xmlns:a16="http://schemas.microsoft.com/office/drawing/2014/main" id="{2F6815DA-51D3-4E15-A18F-6E5B1DF58A3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19" name="Text 10">
          <a:extLst>
            <a:ext uri="{FF2B5EF4-FFF2-40B4-BE49-F238E27FC236}">
              <a16:creationId xmlns:a16="http://schemas.microsoft.com/office/drawing/2014/main" id="{82DFE576-B8F3-40F3-B3C4-DD3458DE9D3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0" name="Text 11">
          <a:extLst>
            <a:ext uri="{FF2B5EF4-FFF2-40B4-BE49-F238E27FC236}">
              <a16:creationId xmlns:a16="http://schemas.microsoft.com/office/drawing/2014/main" id="{8A03BC74-FB47-4E8F-B9F0-04EA362B7F6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1" name="Text 12">
          <a:extLst>
            <a:ext uri="{FF2B5EF4-FFF2-40B4-BE49-F238E27FC236}">
              <a16:creationId xmlns:a16="http://schemas.microsoft.com/office/drawing/2014/main" id="{24DC288C-F8A4-4D47-A1CA-9E6C3073EF2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2" name="Text 13">
          <a:extLst>
            <a:ext uri="{FF2B5EF4-FFF2-40B4-BE49-F238E27FC236}">
              <a16:creationId xmlns:a16="http://schemas.microsoft.com/office/drawing/2014/main" id="{46FB1B0D-F36C-47CF-8007-0DF7EB2D40F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3" name="Text 14">
          <a:extLst>
            <a:ext uri="{FF2B5EF4-FFF2-40B4-BE49-F238E27FC236}">
              <a16:creationId xmlns:a16="http://schemas.microsoft.com/office/drawing/2014/main" id="{2706131C-768B-45D5-80D1-79D1D6F5694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4" name="Text 15">
          <a:extLst>
            <a:ext uri="{FF2B5EF4-FFF2-40B4-BE49-F238E27FC236}">
              <a16:creationId xmlns:a16="http://schemas.microsoft.com/office/drawing/2014/main" id="{A5427EC9-52CC-462F-8219-0582C8D2DA3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5" name="Text 16">
          <a:extLst>
            <a:ext uri="{FF2B5EF4-FFF2-40B4-BE49-F238E27FC236}">
              <a16:creationId xmlns:a16="http://schemas.microsoft.com/office/drawing/2014/main" id="{E223D18A-7043-4406-A164-BB0EF64D10A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6" name="Text 17">
          <a:extLst>
            <a:ext uri="{FF2B5EF4-FFF2-40B4-BE49-F238E27FC236}">
              <a16:creationId xmlns:a16="http://schemas.microsoft.com/office/drawing/2014/main" id="{7F8DC03D-50A7-46CE-91FD-DEC916A1AD7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7" name="Text 18">
          <a:extLst>
            <a:ext uri="{FF2B5EF4-FFF2-40B4-BE49-F238E27FC236}">
              <a16:creationId xmlns:a16="http://schemas.microsoft.com/office/drawing/2014/main" id="{6E796309-44D0-4D27-AE28-3AE58D2177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8" name="Text 19">
          <a:extLst>
            <a:ext uri="{FF2B5EF4-FFF2-40B4-BE49-F238E27FC236}">
              <a16:creationId xmlns:a16="http://schemas.microsoft.com/office/drawing/2014/main" id="{08EE93B7-0F27-4E8F-AC68-D40244E66D7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29" name="Text 20">
          <a:extLst>
            <a:ext uri="{FF2B5EF4-FFF2-40B4-BE49-F238E27FC236}">
              <a16:creationId xmlns:a16="http://schemas.microsoft.com/office/drawing/2014/main" id="{E07B5F73-37DB-4B03-B8C1-C084321B8FC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0" name="Text 21">
          <a:extLst>
            <a:ext uri="{FF2B5EF4-FFF2-40B4-BE49-F238E27FC236}">
              <a16:creationId xmlns:a16="http://schemas.microsoft.com/office/drawing/2014/main" id="{C5D280D0-DBBE-463A-8990-2BF74146674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1" name="Text 22">
          <a:extLst>
            <a:ext uri="{FF2B5EF4-FFF2-40B4-BE49-F238E27FC236}">
              <a16:creationId xmlns:a16="http://schemas.microsoft.com/office/drawing/2014/main" id="{2CFDA0A4-C7EA-4FD3-85DF-32F6D1FA67D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2" name="Text 23">
          <a:extLst>
            <a:ext uri="{FF2B5EF4-FFF2-40B4-BE49-F238E27FC236}">
              <a16:creationId xmlns:a16="http://schemas.microsoft.com/office/drawing/2014/main" id="{FDA564A3-FCCA-402B-963D-A8A0B80DE0A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3" name="Text 24">
          <a:extLst>
            <a:ext uri="{FF2B5EF4-FFF2-40B4-BE49-F238E27FC236}">
              <a16:creationId xmlns:a16="http://schemas.microsoft.com/office/drawing/2014/main" id="{52656784-A9BC-48B9-9F73-541D1E169FC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4" name="Text 25">
          <a:extLst>
            <a:ext uri="{FF2B5EF4-FFF2-40B4-BE49-F238E27FC236}">
              <a16:creationId xmlns:a16="http://schemas.microsoft.com/office/drawing/2014/main" id="{28152324-328E-4074-8657-510F14A9AB2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5" name="Text 26">
          <a:extLst>
            <a:ext uri="{FF2B5EF4-FFF2-40B4-BE49-F238E27FC236}">
              <a16:creationId xmlns:a16="http://schemas.microsoft.com/office/drawing/2014/main" id="{24B55E3C-861D-4807-BDA7-8D6797CE2C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6" name="Text 27">
          <a:extLst>
            <a:ext uri="{FF2B5EF4-FFF2-40B4-BE49-F238E27FC236}">
              <a16:creationId xmlns:a16="http://schemas.microsoft.com/office/drawing/2014/main" id="{96C1C513-E18C-4768-AFD3-A0FC70AA262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7" name="Text 28">
          <a:extLst>
            <a:ext uri="{FF2B5EF4-FFF2-40B4-BE49-F238E27FC236}">
              <a16:creationId xmlns:a16="http://schemas.microsoft.com/office/drawing/2014/main" id="{ACC4AF75-41F4-464E-AF41-EE559C78571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8" name="Text 29">
          <a:extLst>
            <a:ext uri="{FF2B5EF4-FFF2-40B4-BE49-F238E27FC236}">
              <a16:creationId xmlns:a16="http://schemas.microsoft.com/office/drawing/2014/main" id="{3F15F618-55D0-421D-A70D-AA7C12805F3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39" name="Text 30">
          <a:extLst>
            <a:ext uri="{FF2B5EF4-FFF2-40B4-BE49-F238E27FC236}">
              <a16:creationId xmlns:a16="http://schemas.microsoft.com/office/drawing/2014/main" id="{59B76E83-3F52-4227-BBA3-276E1D4B1D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0" name="Text 31">
          <a:extLst>
            <a:ext uri="{FF2B5EF4-FFF2-40B4-BE49-F238E27FC236}">
              <a16:creationId xmlns:a16="http://schemas.microsoft.com/office/drawing/2014/main" id="{E2A513B4-8AA6-421C-99DD-B7B265514E8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1" name="Text 32">
          <a:extLst>
            <a:ext uri="{FF2B5EF4-FFF2-40B4-BE49-F238E27FC236}">
              <a16:creationId xmlns:a16="http://schemas.microsoft.com/office/drawing/2014/main" id="{CD4CDDBA-9F46-4224-A81F-1539C76B15D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2" name="Text 33">
          <a:extLst>
            <a:ext uri="{FF2B5EF4-FFF2-40B4-BE49-F238E27FC236}">
              <a16:creationId xmlns:a16="http://schemas.microsoft.com/office/drawing/2014/main" id="{54303E41-B945-488A-BD84-963CA5E284C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3" name="Text 34">
          <a:extLst>
            <a:ext uri="{FF2B5EF4-FFF2-40B4-BE49-F238E27FC236}">
              <a16:creationId xmlns:a16="http://schemas.microsoft.com/office/drawing/2014/main" id="{B9AEC30B-CB18-4F0A-BF20-E702BDC2E9F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4" name="Text 35">
          <a:extLst>
            <a:ext uri="{FF2B5EF4-FFF2-40B4-BE49-F238E27FC236}">
              <a16:creationId xmlns:a16="http://schemas.microsoft.com/office/drawing/2014/main" id="{C5A6397D-9465-4C31-AE92-5FF35AE7B0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5" name="Text 36">
          <a:extLst>
            <a:ext uri="{FF2B5EF4-FFF2-40B4-BE49-F238E27FC236}">
              <a16:creationId xmlns:a16="http://schemas.microsoft.com/office/drawing/2014/main" id="{190E3622-B361-4996-9A89-5296049EAE0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6" name="Text 37">
          <a:extLst>
            <a:ext uri="{FF2B5EF4-FFF2-40B4-BE49-F238E27FC236}">
              <a16:creationId xmlns:a16="http://schemas.microsoft.com/office/drawing/2014/main" id="{5351296B-6CC5-45B8-ABFF-58F5D320EFC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7" name="Text 38">
          <a:extLst>
            <a:ext uri="{FF2B5EF4-FFF2-40B4-BE49-F238E27FC236}">
              <a16:creationId xmlns:a16="http://schemas.microsoft.com/office/drawing/2014/main" id="{C901EC90-7D72-47CB-B631-F015881E23C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8" name="Text 39">
          <a:extLst>
            <a:ext uri="{FF2B5EF4-FFF2-40B4-BE49-F238E27FC236}">
              <a16:creationId xmlns:a16="http://schemas.microsoft.com/office/drawing/2014/main" id="{B9769164-3914-4367-ABCD-72D10C42FC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49" name="Text 40">
          <a:extLst>
            <a:ext uri="{FF2B5EF4-FFF2-40B4-BE49-F238E27FC236}">
              <a16:creationId xmlns:a16="http://schemas.microsoft.com/office/drawing/2014/main" id="{598F873F-8B4B-4BB7-B3F8-E543B6765F1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0" name="Text 41">
          <a:extLst>
            <a:ext uri="{FF2B5EF4-FFF2-40B4-BE49-F238E27FC236}">
              <a16:creationId xmlns:a16="http://schemas.microsoft.com/office/drawing/2014/main" id="{AF081C45-D8FA-4B69-A4CA-F57C68B982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1" name="Text 42">
          <a:extLst>
            <a:ext uri="{FF2B5EF4-FFF2-40B4-BE49-F238E27FC236}">
              <a16:creationId xmlns:a16="http://schemas.microsoft.com/office/drawing/2014/main" id="{01B162D9-CB4F-43BE-ABEB-90EDE581834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2" name="Text 1">
          <a:extLst>
            <a:ext uri="{FF2B5EF4-FFF2-40B4-BE49-F238E27FC236}">
              <a16:creationId xmlns:a16="http://schemas.microsoft.com/office/drawing/2014/main" id="{F95B5348-D1C9-4E66-AB66-C7F5734F967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3" name="Text 2">
          <a:extLst>
            <a:ext uri="{FF2B5EF4-FFF2-40B4-BE49-F238E27FC236}">
              <a16:creationId xmlns:a16="http://schemas.microsoft.com/office/drawing/2014/main" id="{A48D97AE-AB82-4C4C-BC00-972E43DCC20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4" name="Text 3">
          <a:extLst>
            <a:ext uri="{FF2B5EF4-FFF2-40B4-BE49-F238E27FC236}">
              <a16:creationId xmlns:a16="http://schemas.microsoft.com/office/drawing/2014/main" id="{ECBCE7F7-E82D-4348-AFFA-9851AA9FA15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id="{320DC02A-D904-4469-B5A3-C399C656A7D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6" name="Text 5">
          <a:extLst>
            <a:ext uri="{FF2B5EF4-FFF2-40B4-BE49-F238E27FC236}">
              <a16:creationId xmlns:a16="http://schemas.microsoft.com/office/drawing/2014/main" id="{F0F0C47D-B24B-4125-A885-27BB13DB978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7" name="Text 6">
          <a:extLst>
            <a:ext uri="{FF2B5EF4-FFF2-40B4-BE49-F238E27FC236}">
              <a16:creationId xmlns:a16="http://schemas.microsoft.com/office/drawing/2014/main" id="{942CB2A5-3B9E-49F0-8AAB-7160F637FD8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8" name="Text 7">
          <a:extLst>
            <a:ext uri="{FF2B5EF4-FFF2-40B4-BE49-F238E27FC236}">
              <a16:creationId xmlns:a16="http://schemas.microsoft.com/office/drawing/2014/main" id="{6AFE2F6E-31C2-4AAA-A68B-47E52FC741C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59" name="Text 8">
          <a:extLst>
            <a:ext uri="{FF2B5EF4-FFF2-40B4-BE49-F238E27FC236}">
              <a16:creationId xmlns:a16="http://schemas.microsoft.com/office/drawing/2014/main" id="{AFBA966A-547C-4439-9EBF-193DF770712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0" name="Text 9">
          <a:extLst>
            <a:ext uri="{FF2B5EF4-FFF2-40B4-BE49-F238E27FC236}">
              <a16:creationId xmlns:a16="http://schemas.microsoft.com/office/drawing/2014/main" id="{888DE45A-C88E-4652-9E87-AD34450B77D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1" name="Text 10">
          <a:extLst>
            <a:ext uri="{FF2B5EF4-FFF2-40B4-BE49-F238E27FC236}">
              <a16:creationId xmlns:a16="http://schemas.microsoft.com/office/drawing/2014/main" id="{E7C51633-A999-45C4-AE83-34712E2A393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2" name="Text 11">
          <a:extLst>
            <a:ext uri="{FF2B5EF4-FFF2-40B4-BE49-F238E27FC236}">
              <a16:creationId xmlns:a16="http://schemas.microsoft.com/office/drawing/2014/main" id="{10A2DC44-4F0F-453E-8422-CE63FA666D8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3" name="Text 12">
          <a:extLst>
            <a:ext uri="{FF2B5EF4-FFF2-40B4-BE49-F238E27FC236}">
              <a16:creationId xmlns:a16="http://schemas.microsoft.com/office/drawing/2014/main" id="{4A1F02A3-605C-464B-8784-7110ECA938E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4" name="Text 13">
          <a:extLst>
            <a:ext uri="{FF2B5EF4-FFF2-40B4-BE49-F238E27FC236}">
              <a16:creationId xmlns:a16="http://schemas.microsoft.com/office/drawing/2014/main" id="{F25024BA-C5DB-4080-B5E4-D638C36ECE1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5" name="Text 14">
          <a:extLst>
            <a:ext uri="{FF2B5EF4-FFF2-40B4-BE49-F238E27FC236}">
              <a16:creationId xmlns:a16="http://schemas.microsoft.com/office/drawing/2014/main" id="{95215C4C-6A36-4421-B152-700D53C46F5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6" name="Text 15">
          <a:extLst>
            <a:ext uri="{FF2B5EF4-FFF2-40B4-BE49-F238E27FC236}">
              <a16:creationId xmlns:a16="http://schemas.microsoft.com/office/drawing/2014/main" id="{84CFC438-B68C-4525-A6BB-FEAAE7008D1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7" name="Text 16">
          <a:extLst>
            <a:ext uri="{FF2B5EF4-FFF2-40B4-BE49-F238E27FC236}">
              <a16:creationId xmlns:a16="http://schemas.microsoft.com/office/drawing/2014/main" id="{C29C1B14-A315-4C23-AF40-7D36406B9B8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8" name="Text 17">
          <a:extLst>
            <a:ext uri="{FF2B5EF4-FFF2-40B4-BE49-F238E27FC236}">
              <a16:creationId xmlns:a16="http://schemas.microsoft.com/office/drawing/2014/main" id="{5D6B7EA1-95F1-4A70-8D6E-FC075DEC93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69" name="Text 18">
          <a:extLst>
            <a:ext uri="{FF2B5EF4-FFF2-40B4-BE49-F238E27FC236}">
              <a16:creationId xmlns:a16="http://schemas.microsoft.com/office/drawing/2014/main" id="{01E70D62-2545-46A8-B45B-94BA91DBF83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0" name="Text 19">
          <a:extLst>
            <a:ext uri="{FF2B5EF4-FFF2-40B4-BE49-F238E27FC236}">
              <a16:creationId xmlns:a16="http://schemas.microsoft.com/office/drawing/2014/main" id="{F3213E06-1FBC-4B05-8B34-4367782208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1" name="Text 20">
          <a:extLst>
            <a:ext uri="{FF2B5EF4-FFF2-40B4-BE49-F238E27FC236}">
              <a16:creationId xmlns:a16="http://schemas.microsoft.com/office/drawing/2014/main" id="{9317A172-DA7F-4BDB-BE20-5A6F733ACCB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2" name="Text 21">
          <a:extLst>
            <a:ext uri="{FF2B5EF4-FFF2-40B4-BE49-F238E27FC236}">
              <a16:creationId xmlns:a16="http://schemas.microsoft.com/office/drawing/2014/main" id="{B5B5C572-46F5-41A8-8A9D-DF483E3672C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3" name="Text 22">
          <a:extLst>
            <a:ext uri="{FF2B5EF4-FFF2-40B4-BE49-F238E27FC236}">
              <a16:creationId xmlns:a16="http://schemas.microsoft.com/office/drawing/2014/main" id="{584FFA23-2411-43CA-801E-3828BB63E31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4" name="Text 23">
          <a:extLst>
            <a:ext uri="{FF2B5EF4-FFF2-40B4-BE49-F238E27FC236}">
              <a16:creationId xmlns:a16="http://schemas.microsoft.com/office/drawing/2014/main" id="{B20FACD8-884E-4AA0-8C5B-0396DD1EB52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5" name="Text 24">
          <a:extLst>
            <a:ext uri="{FF2B5EF4-FFF2-40B4-BE49-F238E27FC236}">
              <a16:creationId xmlns:a16="http://schemas.microsoft.com/office/drawing/2014/main" id="{F18A44FF-AFEB-4E9C-BC23-B86F6CF4D6D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6" name="Text 25">
          <a:extLst>
            <a:ext uri="{FF2B5EF4-FFF2-40B4-BE49-F238E27FC236}">
              <a16:creationId xmlns:a16="http://schemas.microsoft.com/office/drawing/2014/main" id="{2473988B-1ADE-496A-A521-1717A9132D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7" name="Text 26">
          <a:extLst>
            <a:ext uri="{FF2B5EF4-FFF2-40B4-BE49-F238E27FC236}">
              <a16:creationId xmlns:a16="http://schemas.microsoft.com/office/drawing/2014/main" id="{E67FC702-DB37-45E3-8CEA-0740061639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8" name="Text 27">
          <a:extLst>
            <a:ext uri="{FF2B5EF4-FFF2-40B4-BE49-F238E27FC236}">
              <a16:creationId xmlns:a16="http://schemas.microsoft.com/office/drawing/2014/main" id="{2311FBF4-F45E-49A5-B9EF-21914CCF038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79" name="Text 28">
          <a:extLst>
            <a:ext uri="{FF2B5EF4-FFF2-40B4-BE49-F238E27FC236}">
              <a16:creationId xmlns:a16="http://schemas.microsoft.com/office/drawing/2014/main" id="{D67E5CE9-29EC-4F13-83A2-D1FC97E2D5B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0" name="Text 29">
          <a:extLst>
            <a:ext uri="{FF2B5EF4-FFF2-40B4-BE49-F238E27FC236}">
              <a16:creationId xmlns:a16="http://schemas.microsoft.com/office/drawing/2014/main" id="{C48EF2E7-1BD1-452F-B431-4533331F4A0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1" name="Text 30">
          <a:extLst>
            <a:ext uri="{FF2B5EF4-FFF2-40B4-BE49-F238E27FC236}">
              <a16:creationId xmlns:a16="http://schemas.microsoft.com/office/drawing/2014/main" id="{9F10881D-26E9-4FB8-86ED-607DECAAE06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2" name="Text 31">
          <a:extLst>
            <a:ext uri="{FF2B5EF4-FFF2-40B4-BE49-F238E27FC236}">
              <a16:creationId xmlns:a16="http://schemas.microsoft.com/office/drawing/2014/main" id="{BA4948D9-DEF0-48B8-93C2-796DBFFF54B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3" name="Text 32">
          <a:extLst>
            <a:ext uri="{FF2B5EF4-FFF2-40B4-BE49-F238E27FC236}">
              <a16:creationId xmlns:a16="http://schemas.microsoft.com/office/drawing/2014/main" id="{CA9F248E-6475-4CFF-BECF-73859A1F445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4" name="Text 33">
          <a:extLst>
            <a:ext uri="{FF2B5EF4-FFF2-40B4-BE49-F238E27FC236}">
              <a16:creationId xmlns:a16="http://schemas.microsoft.com/office/drawing/2014/main" id="{3286A816-45FD-44AA-B9A8-61EB82D543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5" name="Text 34">
          <a:extLst>
            <a:ext uri="{FF2B5EF4-FFF2-40B4-BE49-F238E27FC236}">
              <a16:creationId xmlns:a16="http://schemas.microsoft.com/office/drawing/2014/main" id="{A251A1FA-50BD-4DE2-9185-FDF85137445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6" name="Text 35">
          <a:extLst>
            <a:ext uri="{FF2B5EF4-FFF2-40B4-BE49-F238E27FC236}">
              <a16:creationId xmlns:a16="http://schemas.microsoft.com/office/drawing/2014/main" id="{B7A408C1-A4B8-40D4-8915-C16E4EFDC3F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7" name="Text 36">
          <a:extLst>
            <a:ext uri="{FF2B5EF4-FFF2-40B4-BE49-F238E27FC236}">
              <a16:creationId xmlns:a16="http://schemas.microsoft.com/office/drawing/2014/main" id="{D3BFE011-1112-459C-9C3C-A1CDC3D99A7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8" name="Text 37">
          <a:extLst>
            <a:ext uri="{FF2B5EF4-FFF2-40B4-BE49-F238E27FC236}">
              <a16:creationId xmlns:a16="http://schemas.microsoft.com/office/drawing/2014/main" id="{856B970D-BE66-408C-8C61-2AF09CD76F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89" name="Text 38">
          <a:extLst>
            <a:ext uri="{FF2B5EF4-FFF2-40B4-BE49-F238E27FC236}">
              <a16:creationId xmlns:a16="http://schemas.microsoft.com/office/drawing/2014/main" id="{EDBA1483-CCC3-4A21-A837-61BD9B9D1C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0" name="Text 39">
          <a:extLst>
            <a:ext uri="{FF2B5EF4-FFF2-40B4-BE49-F238E27FC236}">
              <a16:creationId xmlns:a16="http://schemas.microsoft.com/office/drawing/2014/main" id="{45D11471-63A7-49F2-900E-0090DBE39D7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1" name="Text 40">
          <a:extLst>
            <a:ext uri="{FF2B5EF4-FFF2-40B4-BE49-F238E27FC236}">
              <a16:creationId xmlns:a16="http://schemas.microsoft.com/office/drawing/2014/main" id="{250755F5-83C3-4654-BE5C-30EAA816344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2" name="Text 41">
          <a:extLst>
            <a:ext uri="{FF2B5EF4-FFF2-40B4-BE49-F238E27FC236}">
              <a16:creationId xmlns:a16="http://schemas.microsoft.com/office/drawing/2014/main" id="{952C11AF-5C5D-47F8-A89F-31908EE394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3" name="Text 42">
          <a:extLst>
            <a:ext uri="{FF2B5EF4-FFF2-40B4-BE49-F238E27FC236}">
              <a16:creationId xmlns:a16="http://schemas.microsoft.com/office/drawing/2014/main" id="{36E0BE0B-901A-4ECA-B804-A99C72ACCCB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4" name="Text 1">
          <a:extLst>
            <a:ext uri="{FF2B5EF4-FFF2-40B4-BE49-F238E27FC236}">
              <a16:creationId xmlns:a16="http://schemas.microsoft.com/office/drawing/2014/main" id="{E60B9EED-E40E-4FC0-A09A-1E43ADB2972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5" name="Text 2">
          <a:extLst>
            <a:ext uri="{FF2B5EF4-FFF2-40B4-BE49-F238E27FC236}">
              <a16:creationId xmlns:a16="http://schemas.microsoft.com/office/drawing/2014/main" id="{6A6EB43D-37F3-4C19-8E78-90ACED96C41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6" name="Text 3">
          <a:extLst>
            <a:ext uri="{FF2B5EF4-FFF2-40B4-BE49-F238E27FC236}">
              <a16:creationId xmlns:a16="http://schemas.microsoft.com/office/drawing/2014/main" id="{B242A0AD-B956-4D15-B5F4-0D947309749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id="{165EB517-85D1-4B64-BA5A-49B77076982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8" name="Text 5">
          <a:extLst>
            <a:ext uri="{FF2B5EF4-FFF2-40B4-BE49-F238E27FC236}">
              <a16:creationId xmlns:a16="http://schemas.microsoft.com/office/drawing/2014/main" id="{E27AF08B-F7AA-40CE-9CAE-0734E2A0F1F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299" name="Text 6">
          <a:extLst>
            <a:ext uri="{FF2B5EF4-FFF2-40B4-BE49-F238E27FC236}">
              <a16:creationId xmlns:a16="http://schemas.microsoft.com/office/drawing/2014/main" id="{95558C83-FDCD-41C8-B723-83B07F42F02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0" name="Text 7">
          <a:extLst>
            <a:ext uri="{FF2B5EF4-FFF2-40B4-BE49-F238E27FC236}">
              <a16:creationId xmlns:a16="http://schemas.microsoft.com/office/drawing/2014/main" id="{C1CE14A4-A0A1-46DC-A32E-3689388747F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1" name="Text 8">
          <a:extLst>
            <a:ext uri="{FF2B5EF4-FFF2-40B4-BE49-F238E27FC236}">
              <a16:creationId xmlns:a16="http://schemas.microsoft.com/office/drawing/2014/main" id="{DF94031F-5A79-4870-8364-A062D0F2243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2" name="Text 9">
          <a:extLst>
            <a:ext uri="{FF2B5EF4-FFF2-40B4-BE49-F238E27FC236}">
              <a16:creationId xmlns:a16="http://schemas.microsoft.com/office/drawing/2014/main" id="{18088791-93ED-48B4-8014-F5B644CE6AD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3" name="Text 10">
          <a:extLst>
            <a:ext uri="{FF2B5EF4-FFF2-40B4-BE49-F238E27FC236}">
              <a16:creationId xmlns:a16="http://schemas.microsoft.com/office/drawing/2014/main" id="{AE8BED46-4509-4228-9E75-AB9FE830A3B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4" name="Text 11">
          <a:extLst>
            <a:ext uri="{FF2B5EF4-FFF2-40B4-BE49-F238E27FC236}">
              <a16:creationId xmlns:a16="http://schemas.microsoft.com/office/drawing/2014/main" id="{CD301C00-2B4F-474B-9B24-843435B0A3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5" name="Text 12">
          <a:extLst>
            <a:ext uri="{FF2B5EF4-FFF2-40B4-BE49-F238E27FC236}">
              <a16:creationId xmlns:a16="http://schemas.microsoft.com/office/drawing/2014/main" id="{5FC8E92C-C29B-49A9-8BC1-24F477EE990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6" name="Text 13">
          <a:extLst>
            <a:ext uri="{FF2B5EF4-FFF2-40B4-BE49-F238E27FC236}">
              <a16:creationId xmlns:a16="http://schemas.microsoft.com/office/drawing/2014/main" id="{708C07BF-3C68-498B-841D-0D02E463F0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7" name="Text 14">
          <a:extLst>
            <a:ext uri="{FF2B5EF4-FFF2-40B4-BE49-F238E27FC236}">
              <a16:creationId xmlns:a16="http://schemas.microsoft.com/office/drawing/2014/main" id="{AED48AAC-0F2E-4FFD-874C-A8F02EB495C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8" name="Text 15">
          <a:extLst>
            <a:ext uri="{FF2B5EF4-FFF2-40B4-BE49-F238E27FC236}">
              <a16:creationId xmlns:a16="http://schemas.microsoft.com/office/drawing/2014/main" id="{0B31FCE2-78DE-425C-B834-1553F9C6F5C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09" name="Text 16">
          <a:extLst>
            <a:ext uri="{FF2B5EF4-FFF2-40B4-BE49-F238E27FC236}">
              <a16:creationId xmlns:a16="http://schemas.microsoft.com/office/drawing/2014/main" id="{51D9E054-AAFF-459E-A82D-37552B69884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0" name="Text 17">
          <a:extLst>
            <a:ext uri="{FF2B5EF4-FFF2-40B4-BE49-F238E27FC236}">
              <a16:creationId xmlns:a16="http://schemas.microsoft.com/office/drawing/2014/main" id="{9F2B85E7-43D6-4096-8E1F-A915DD745CF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1" name="Text 18">
          <a:extLst>
            <a:ext uri="{FF2B5EF4-FFF2-40B4-BE49-F238E27FC236}">
              <a16:creationId xmlns:a16="http://schemas.microsoft.com/office/drawing/2014/main" id="{5A871B6A-7F8F-40C2-B5D7-0A7B0534213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2" name="Text 19">
          <a:extLst>
            <a:ext uri="{FF2B5EF4-FFF2-40B4-BE49-F238E27FC236}">
              <a16:creationId xmlns:a16="http://schemas.microsoft.com/office/drawing/2014/main" id="{70BE49D7-22FB-4198-8FAE-1768680F1CB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3" name="Text 20">
          <a:extLst>
            <a:ext uri="{FF2B5EF4-FFF2-40B4-BE49-F238E27FC236}">
              <a16:creationId xmlns:a16="http://schemas.microsoft.com/office/drawing/2014/main" id="{2A607DDD-14F7-4643-9C5D-7955974E66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4" name="Text 21">
          <a:extLst>
            <a:ext uri="{FF2B5EF4-FFF2-40B4-BE49-F238E27FC236}">
              <a16:creationId xmlns:a16="http://schemas.microsoft.com/office/drawing/2014/main" id="{F67F34B5-3058-4EF4-AC13-E9B80FA35EB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5" name="Text 22">
          <a:extLst>
            <a:ext uri="{FF2B5EF4-FFF2-40B4-BE49-F238E27FC236}">
              <a16:creationId xmlns:a16="http://schemas.microsoft.com/office/drawing/2014/main" id="{CD6321B1-C546-4D2B-8E31-C698442DDFD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6" name="Text 23">
          <a:extLst>
            <a:ext uri="{FF2B5EF4-FFF2-40B4-BE49-F238E27FC236}">
              <a16:creationId xmlns:a16="http://schemas.microsoft.com/office/drawing/2014/main" id="{C792541C-8134-46DB-A732-AA93CB95453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7" name="Text 24">
          <a:extLst>
            <a:ext uri="{FF2B5EF4-FFF2-40B4-BE49-F238E27FC236}">
              <a16:creationId xmlns:a16="http://schemas.microsoft.com/office/drawing/2014/main" id="{9635A2C7-9ABA-4757-B4D1-E76186D1869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8" name="Text 25">
          <a:extLst>
            <a:ext uri="{FF2B5EF4-FFF2-40B4-BE49-F238E27FC236}">
              <a16:creationId xmlns:a16="http://schemas.microsoft.com/office/drawing/2014/main" id="{0E434E5E-02E2-47F3-B4BC-52585880069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19" name="Text 26">
          <a:extLst>
            <a:ext uri="{FF2B5EF4-FFF2-40B4-BE49-F238E27FC236}">
              <a16:creationId xmlns:a16="http://schemas.microsoft.com/office/drawing/2014/main" id="{E23AC1F8-A3C1-4F75-A382-5488BDCA2CC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0" name="Text 27">
          <a:extLst>
            <a:ext uri="{FF2B5EF4-FFF2-40B4-BE49-F238E27FC236}">
              <a16:creationId xmlns:a16="http://schemas.microsoft.com/office/drawing/2014/main" id="{C726435D-F10F-4583-8CA4-608BE52C795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1" name="Text 28">
          <a:extLst>
            <a:ext uri="{FF2B5EF4-FFF2-40B4-BE49-F238E27FC236}">
              <a16:creationId xmlns:a16="http://schemas.microsoft.com/office/drawing/2014/main" id="{61DE1766-34F1-4380-96EA-B0EB32458F8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2" name="Text 29">
          <a:extLst>
            <a:ext uri="{FF2B5EF4-FFF2-40B4-BE49-F238E27FC236}">
              <a16:creationId xmlns:a16="http://schemas.microsoft.com/office/drawing/2014/main" id="{C9FA2834-5CD3-42EF-AD27-5D788EAA46C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3" name="Text 30">
          <a:extLst>
            <a:ext uri="{FF2B5EF4-FFF2-40B4-BE49-F238E27FC236}">
              <a16:creationId xmlns:a16="http://schemas.microsoft.com/office/drawing/2014/main" id="{306B389D-FD91-4B96-9A92-A94738BEBA8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4" name="Text 31">
          <a:extLst>
            <a:ext uri="{FF2B5EF4-FFF2-40B4-BE49-F238E27FC236}">
              <a16:creationId xmlns:a16="http://schemas.microsoft.com/office/drawing/2014/main" id="{686D12A6-45FB-41BB-AFD2-CB221239EF3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5" name="Text 32">
          <a:extLst>
            <a:ext uri="{FF2B5EF4-FFF2-40B4-BE49-F238E27FC236}">
              <a16:creationId xmlns:a16="http://schemas.microsoft.com/office/drawing/2014/main" id="{E9470520-AB5A-4D64-88AD-982C37EBEC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6" name="Text 33">
          <a:extLst>
            <a:ext uri="{FF2B5EF4-FFF2-40B4-BE49-F238E27FC236}">
              <a16:creationId xmlns:a16="http://schemas.microsoft.com/office/drawing/2014/main" id="{61FC70B6-6C47-47E0-BDD6-4C257914352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7" name="Text 34">
          <a:extLst>
            <a:ext uri="{FF2B5EF4-FFF2-40B4-BE49-F238E27FC236}">
              <a16:creationId xmlns:a16="http://schemas.microsoft.com/office/drawing/2014/main" id="{08AC406D-F81B-45A7-A70A-ACA04F464A8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8" name="Text 35">
          <a:extLst>
            <a:ext uri="{FF2B5EF4-FFF2-40B4-BE49-F238E27FC236}">
              <a16:creationId xmlns:a16="http://schemas.microsoft.com/office/drawing/2014/main" id="{0349460F-D8A0-4241-B6CB-A8DD3116BB6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29" name="Text 36">
          <a:extLst>
            <a:ext uri="{FF2B5EF4-FFF2-40B4-BE49-F238E27FC236}">
              <a16:creationId xmlns:a16="http://schemas.microsoft.com/office/drawing/2014/main" id="{1A658E56-3435-4164-A4F3-2BB9A52F7D9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0" name="Text 37">
          <a:extLst>
            <a:ext uri="{FF2B5EF4-FFF2-40B4-BE49-F238E27FC236}">
              <a16:creationId xmlns:a16="http://schemas.microsoft.com/office/drawing/2014/main" id="{B4043BD3-B5F1-4B4D-BCED-176960187B2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1" name="Text 38">
          <a:extLst>
            <a:ext uri="{FF2B5EF4-FFF2-40B4-BE49-F238E27FC236}">
              <a16:creationId xmlns:a16="http://schemas.microsoft.com/office/drawing/2014/main" id="{74AC0EEF-5753-4165-BC06-D4C00FAF447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2" name="Text 39">
          <a:extLst>
            <a:ext uri="{FF2B5EF4-FFF2-40B4-BE49-F238E27FC236}">
              <a16:creationId xmlns:a16="http://schemas.microsoft.com/office/drawing/2014/main" id="{1F37C22F-9593-4824-8424-4915B024817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3" name="Text 40">
          <a:extLst>
            <a:ext uri="{FF2B5EF4-FFF2-40B4-BE49-F238E27FC236}">
              <a16:creationId xmlns:a16="http://schemas.microsoft.com/office/drawing/2014/main" id="{EA3AA073-D07E-43AB-BD27-AFEE6150ED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4" name="Text 41">
          <a:extLst>
            <a:ext uri="{FF2B5EF4-FFF2-40B4-BE49-F238E27FC236}">
              <a16:creationId xmlns:a16="http://schemas.microsoft.com/office/drawing/2014/main" id="{46D7259A-5576-4549-8F35-51500FB6CD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5" name="Text 42">
          <a:extLst>
            <a:ext uri="{FF2B5EF4-FFF2-40B4-BE49-F238E27FC236}">
              <a16:creationId xmlns:a16="http://schemas.microsoft.com/office/drawing/2014/main" id="{DA7F0009-9202-45F4-902A-D9D434BADE8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6" name="Text 1">
          <a:extLst>
            <a:ext uri="{FF2B5EF4-FFF2-40B4-BE49-F238E27FC236}">
              <a16:creationId xmlns:a16="http://schemas.microsoft.com/office/drawing/2014/main" id="{ABC0BC48-E736-4609-BCE8-4AC9F7CF9D1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7" name="Text 2">
          <a:extLst>
            <a:ext uri="{FF2B5EF4-FFF2-40B4-BE49-F238E27FC236}">
              <a16:creationId xmlns:a16="http://schemas.microsoft.com/office/drawing/2014/main" id="{751CD647-72A2-4F12-9E95-887D5DBFC2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8" name="Text 3">
          <a:extLst>
            <a:ext uri="{FF2B5EF4-FFF2-40B4-BE49-F238E27FC236}">
              <a16:creationId xmlns:a16="http://schemas.microsoft.com/office/drawing/2014/main" id="{3C74D334-68B7-4B60-B9A1-8C5F5BCE8D4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id="{5875A65F-5456-4A4C-9213-DDC96E24D6F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0" name="Text 5">
          <a:extLst>
            <a:ext uri="{FF2B5EF4-FFF2-40B4-BE49-F238E27FC236}">
              <a16:creationId xmlns:a16="http://schemas.microsoft.com/office/drawing/2014/main" id="{570CBCA0-A6E0-43BD-816C-C06E50BC768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1" name="Text 6">
          <a:extLst>
            <a:ext uri="{FF2B5EF4-FFF2-40B4-BE49-F238E27FC236}">
              <a16:creationId xmlns:a16="http://schemas.microsoft.com/office/drawing/2014/main" id="{923C2075-B933-4134-9969-4003F8F79FF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2" name="Text 7">
          <a:extLst>
            <a:ext uri="{FF2B5EF4-FFF2-40B4-BE49-F238E27FC236}">
              <a16:creationId xmlns:a16="http://schemas.microsoft.com/office/drawing/2014/main" id="{BDF46C9E-2557-4892-8E67-8A7A25EC7D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3" name="Text 8">
          <a:extLst>
            <a:ext uri="{FF2B5EF4-FFF2-40B4-BE49-F238E27FC236}">
              <a16:creationId xmlns:a16="http://schemas.microsoft.com/office/drawing/2014/main" id="{27B5AC2B-4709-43D4-9DE4-198934D9114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4" name="Text 9">
          <a:extLst>
            <a:ext uri="{FF2B5EF4-FFF2-40B4-BE49-F238E27FC236}">
              <a16:creationId xmlns:a16="http://schemas.microsoft.com/office/drawing/2014/main" id="{125D1654-96FB-469A-BA0F-42CCA3AA8B1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5" name="Text 10">
          <a:extLst>
            <a:ext uri="{FF2B5EF4-FFF2-40B4-BE49-F238E27FC236}">
              <a16:creationId xmlns:a16="http://schemas.microsoft.com/office/drawing/2014/main" id="{E942894F-4B80-4185-8CC8-75F13601F6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6" name="Text 11">
          <a:extLst>
            <a:ext uri="{FF2B5EF4-FFF2-40B4-BE49-F238E27FC236}">
              <a16:creationId xmlns:a16="http://schemas.microsoft.com/office/drawing/2014/main" id="{0C50AAF7-BCB7-425E-A9C5-92DC6B9F61D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7" name="Text 12">
          <a:extLst>
            <a:ext uri="{FF2B5EF4-FFF2-40B4-BE49-F238E27FC236}">
              <a16:creationId xmlns:a16="http://schemas.microsoft.com/office/drawing/2014/main" id="{83F5CFFF-4C32-43C2-B1B0-E0E487F7242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8" name="Text 13">
          <a:extLst>
            <a:ext uri="{FF2B5EF4-FFF2-40B4-BE49-F238E27FC236}">
              <a16:creationId xmlns:a16="http://schemas.microsoft.com/office/drawing/2014/main" id="{634E5D3D-5597-432E-A87A-78FC9B806A2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49" name="Text 14">
          <a:extLst>
            <a:ext uri="{FF2B5EF4-FFF2-40B4-BE49-F238E27FC236}">
              <a16:creationId xmlns:a16="http://schemas.microsoft.com/office/drawing/2014/main" id="{3A850FF4-F16C-4208-A0C6-8D5AA50966D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0" name="Text 15">
          <a:extLst>
            <a:ext uri="{FF2B5EF4-FFF2-40B4-BE49-F238E27FC236}">
              <a16:creationId xmlns:a16="http://schemas.microsoft.com/office/drawing/2014/main" id="{A5C3DA16-7148-40C6-9721-323028FE793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1" name="Text 16">
          <a:extLst>
            <a:ext uri="{FF2B5EF4-FFF2-40B4-BE49-F238E27FC236}">
              <a16:creationId xmlns:a16="http://schemas.microsoft.com/office/drawing/2014/main" id="{9BB5EF20-99C8-4CD4-84DD-6E53FAB3C23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2" name="Text 17">
          <a:extLst>
            <a:ext uri="{FF2B5EF4-FFF2-40B4-BE49-F238E27FC236}">
              <a16:creationId xmlns:a16="http://schemas.microsoft.com/office/drawing/2014/main" id="{D60E8B9A-B51D-4B15-9F2E-D360C3C11F0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3" name="Text 18">
          <a:extLst>
            <a:ext uri="{FF2B5EF4-FFF2-40B4-BE49-F238E27FC236}">
              <a16:creationId xmlns:a16="http://schemas.microsoft.com/office/drawing/2014/main" id="{9F262599-6FAC-4B00-9142-036F7AD4C58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4" name="Text 19">
          <a:extLst>
            <a:ext uri="{FF2B5EF4-FFF2-40B4-BE49-F238E27FC236}">
              <a16:creationId xmlns:a16="http://schemas.microsoft.com/office/drawing/2014/main" id="{4EB92AC0-6D2C-4B73-AB90-E54B569420A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5" name="Text 20">
          <a:extLst>
            <a:ext uri="{FF2B5EF4-FFF2-40B4-BE49-F238E27FC236}">
              <a16:creationId xmlns:a16="http://schemas.microsoft.com/office/drawing/2014/main" id="{17EA8028-A76E-44B8-A537-81B05CE1972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6" name="Text 21">
          <a:extLst>
            <a:ext uri="{FF2B5EF4-FFF2-40B4-BE49-F238E27FC236}">
              <a16:creationId xmlns:a16="http://schemas.microsoft.com/office/drawing/2014/main" id="{32527843-3454-43F4-988D-680B2A13EE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7" name="Text 22">
          <a:extLst>
            <a:ext uri="{FF2B5EF4-FFF2-40B4-BE49-F238E27FC236}">
              <a16:creationId xmlns:a16="http://schemas.microsoft.com/office/drawing/2014/main" id="{4609F910-9844-4E53-9065-4A5DA63B6BF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8" name="Text 23">
          <a:extLst>
            <a:ext uri="{FF2B5EF4-FFF2-40B4-BE49-F238E27FC236}">
              <a16:creationId xmlns:a16="http://schemas.microsoft.com/office/drawing/2014/main" id="{C654294A-5CDA-47A5-8BAB-6BD06EE018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59" name="Text 24">
          <a:extLst>
            <a:ext uri="{FF2B5EF4-FFF2-40B4-BE49-F238E27FC236}">
              <a16:creationId xmlns:a16="http://schemas.microsoft.com/office/drawing/2014/main" id="{FB802591-E132-4C02-8EA8-3D29CF6FE6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0" name="Text 25">
          <a:extLst>
            <a:ext uri="{FF2B5EF4-FFF2-40B4-BE49-F238E27FC236}">
              <a16:creationId xmlns:a16="http://schemas.microsoft.com/office/drawing/2014/main" id="{008ECB9A-AB5D-462A-8060-38A1048A232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1" name="Text 26">
          <a:extLst>
            <a:ext uri="{FF2B5EF4-FFF2-40B4-BE49-F238E27FC236}">
              <a16:creationId xmlns:a16="http://schemas.microsoft.com/office/drawing/2014/main" id="{6FE9D651-0E1E-46C9-8DD8-2E8848631A4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2" name="Text 27">
          <a:extLst>
            <a:ext uri="{FF2B5EF4-FFF2-40B4-BE49-F238E27FC236}">
              <a16:creationId xmlns:a16="http://schemas.microsoft.com/office/drawing/2014/main" id="{B2D429AE-1A14-40FE-9BF0-50993537205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3" name="Text 28">
          <a:extLst>
            <a:ext uri="{FF2B5EF4-FFF2-40B4-BE49-F238E27FC236}">
              <a16:creationId xmlns:a16="http://schemas.microsoft.com/office/drawing/2014/main" id="{DFF117B9-74F7-484D-BF8E-A48265D98A9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4" name="Text 29">
          <a:extLst>
            <a:ext uri="{FF2B5EF4-FFF2-40B4-BE49-F238E27FC236}">
              <a16:creationId xmlns:a16="http://schemas.microsoft.com/office/drawing/2014/main" id="{0D7C11D3-FFD7-43D8-B9F2-4E8537350FF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5" name="Text 30">
          <a:extLst>
            <a:ext uri="{FF2B5EF4-FFF2-40B4-BE49-F238E27FC236}">
              <a16:creationId xmlns:a16="http://schemas.microsoft.com/office/drawing/2014/main" id="{99B35EEA-DEF7-43C9-9206-B77DCEE72ED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6" name="Text 31">
          <a:extLst>
            <a:ext uri="{FF2B5EF4-FFF2-40B4-BE49-F238E27FC236}">
              <a16:creationId xmlns:a16="http://schemas.microsoft.com/office/drawing/2014/main" id="{817B5041-6883-4C4C-AA48-B3B4F86239B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7" name="Text 32">
          <a:extLst>
            <a:ext uri="{FF2B5EF4-FFF2-40B4-BE49-F238E27FC236}">
              <a16:creationId xmlns:a16="http://schemas.microsoft.com/office/drawing/2014/main" id="{84DFA1AE-6CF7-4F26-B9DC-D2071CCF6C3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8" name="Text 33">
          <a:extLst>
            <a:ext uri="{FF2B5EF4-FFF2-40B4-BE49-F238E27FC236}">
              <a16:creationId xmlns:a16="http://schemas.microsoft.com/office/drawing/2014/main" id="{781D90A1-FC1B-49C5-ACFB-22A351A72AE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69" name="Text 34">
          <a:extLst>
            <a:ext uri="{FF2B5EF4-FFF2-40B4-BE49-F238E27FC236}">
              <a16:creationId xmlns:a16="http://schemas.microsoft.com/office/drawing/2014/main" id="{0D8673E7-A383-4BC8-A3F4-AE6CF6D1B63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0" name="Text 35">
          <a:extLst>
            <a:ext uri="{FF2B5EF4-FFF2-40B4-BE49-F238E27FC236}">
              <a16:creationId xmlns:a16="http://schemas.microsoft.com/office/drawing/2014/main" id="{C0B395E1-C15C-4A78-8B0D-4440F6C1B4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1" name="Text 36">
          <a:extLst>
            <a:ext uri="{FF2B5EF4-FFF2-40B4-BE49-F238E27FC236}">
              <a16:creationId xmlns:a16="http://schemas.microsoft.com/office/drawing/2014/main" id="{01CA9212-CE30-4E4F-8B85-5620A6EB6EE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2" name="Text 37">
          <a:extLst>
            <a:ext uri="{FF2B5EF4-FFF2-40B4-BE49-F238E27FC236}">
              <a16:creationId xmlns:a16="http://schemas.microsoft.com/office/drawing/2014/main" id="{DB7E8F3A-33FA-42E4-A15D-062CF0C541D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3" name="Text 38">
          <a:extLst>
            <a:ext uri="{FF2B5EF4-FFF2-40B4-BE49-F238E27FC236}">
              <a16:creationId xmlns:a16="http://schemas.microsoft.com/office/drawing/2014/main" id="{7CF42C34-A5E1-4E38-966F-667B605DD1B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4" name="Text 39">
          <a:extLst>
            <a:ext uri="{FF2B5EF4-FFF2-40B4-BE49-F238E27FC236}">
              <a16:creationId xmlns:a16="http://schemas.microsoft.com/office/drawing/2014/main" id="{34EAC797-37AE-4C79-BA56-FD9E23589B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5" name="Text 40">
          <a:extLst>
            <a:ext uri="{FF2B5EF4-FFF2-40B4-BE49-F238E27FC236}">
              <a16:creationId xmlns:a16="http://schemas.microsoft.com/office/drawing/2014/main" id="{9143C4CF-8437-4B9D-BCD7-A096708ECC0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6" name="Text 41">
          <a:extLst>
            <a:ext uri="{FF2B5EF4-FFF2-40B4-BE49-F238E27FC236}">
              <a16:creationId xmlns:a16="http://schemas.microsoft.com/office/drawing/2014/main" id="{FE13FA8F-4A00-4FC2-8DA4-82792EB0F13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7" name="Text 42">
          <a:extLst>
            <a:ext uri="{FF2B5EF4-FFF2-40B4-BE49-F238E27FC236}">
              <a16:creationId xmlns:a16="http://schemas.microsoft.com/office/drawing/2014/main" id="{5628BD54-53D9-4DBD-A3C9-49F0995FD4B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8" name="Text 1">
          <a:extLst>
            <a:ext uri="{FF2B5EF4-FFF2-40B4-BE49-F238E27FC236}">
              <a16:creationId xmlns:a16="http://schemas.microsoft.com/office/drawing/2014/main" id="{18473575-4BEA-4A8A-9B4C-5F2305FC695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79" name="Text 2">
          <a:extLst>
            <a:ext uri="{FF2B5EF4-FFF2-40B4-BE49-F238E27FC236}">
              <a16:creationId xmlns:a16="http://schemas.microsoft.com/office/drawing/2014/main" id="{88118555-CB34-49CD-A152-FEE0D0E07B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0" name="Text 3">
          <a:extLst>
            <a:ext uri="{FF2B5EF4-FFF2-40B4-BE49-F238E27FC236}">
              <a16:creationId xmlns:a16="http://schemas.microsoft.com/office/drawing/2014/main" id="{E1734492-7172-4DCB-9102-ECEECCA129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id="{0338FE62-03AB-4C50-AA28-1DEE7E0399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2" name="Text 5">
          <a:extLst>
            <a:ext uri="{FF2B5EF4-FFF2-40B4-BE49-F238E27FC236}">
              <a16:creationId xmlns:a16="http://schemas.microsoft.com/office/drawing/2014/main" id="{65FF650F-957E-443E-A829-1D7AE6414C5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3" name="Text 6">
          <a:extLst>
            <a:ext uri="{FF2B5EF4-FFF2-40B4-BE49-F238E27FC236}">
              <a16:creationId xmlns:a16="http://schemas.microsoft.com/office/drawing/2014/main" id="{B19F2BAC-6A99-4308-8F87-E3B15C0F114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4" name="Text 7">
          <a:extLst>
            <a:ext uri="{FF2B5EF4-FFF2-40B4-BE49-F238E27FC236}">
              <a16:creationId xmlns:a16="http://schemas.microsoft.com/office/drawing/2014/main" id="{AD7206CD-52CF-4F79-8D6E-F97D782417B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5" name="Text 8">
          <a:extLst>
            <a:ext uri="{FF2B5EF4-FFF2-40B4-BE49-F238E27FC236}">
              <a16:creationId xmlns:a16="http://schemas.microsoft.com/office/drawing/2014/main" id="{D1F3B274-4A0F-4E0F-A0DE-3FEB48BC59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6" name="Text 9">
          <a:extLst>
            <a:ext uri="{FF2B5EF4-FFF2-40B4-BE49-F238E27FC236}">
              <a16:creationId xmlns:a16="http://schemas.microsoft.com/office/drawing/2014/main" id="{DD71D4CE-2345-44AD-8D36-EF63EEEEDA4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7" name="Text 10">
          <a:extLst>
            <a:ext uri="{FF2B5EF4-FFF2-40B4-BE49-F238E27FC236}">
              <a16:creationId xmlns:a16="http://schemas.microsoft.com/office/drawing/2014/main" id="{0C3BA87C-28D3-45A2-854F-2E2A895A11A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8" name="Text 11">
          <a:extLst>
            <a:ext uri="{FF2B5EF4-FFF2-40B4-BE49-F238E27FC236}">
              <a16:creationId xmlns:a16="http://schemas.microsoft.com/office/drawing/2014/main" id="{648A93CF-CAB4-48EA-B1AF-FC32172ABD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89" name="Text 12">
          <a:extLst>
            <a:ext uri="{FF2B5EF4-FFF2-40B4-BE49-F238E27FC236}">
              <a16:creationId xmlns:a16="http://schemas.microsoft.com/office/drawing/2014/main" id="{0FFC5242-983D-4BA5-9AA6-92A5E8C7B9B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0" name="Text 13">
          <a:extLst>
            <a:ext uri="{FF2B5EF4-FFF2-40B4-BE49-F238E27FC236}">
              <a16:creationId xmlns:a16="http://schemas.microsoft.com/office/drawing/2014/main" id="{7FD009D9-1554-4C53-818A-748C1DE41DB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1" name="Text 14">
          <a:extLst>
            <a:ext uri="{FF2B5EF4-FFF2-40B4-BE49-F238E27FC236}">
              <a16:creationId xmlns:a16="http://schemas.microsoft.com/office/drawing/2014/main" id="{CA5190A5-A387-4CE4-8CD4-5E6F9CB856B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2" name="Text 15">
          <a:extLst>
            <a:ext uri="{FF2B5EF4-FFF2-40B4-BE49-F238E27FC236}">
              <a16:creationId xmlns:a16="http://schemas.microsoft.com/office/drawing/2014/main" id="{8C5BCB31-A9F4-4C7C-AE17-19D5C98912F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3" name="Text 16">
          <a:extLst>
            <a:ext uri="{FF2B5EF4-FFF2-40B4-BE49-F238E27FC236}">
              <a16:creationId xmlns:a16="http://schemas.microsoft.com/office/drawing/2014/main" id="{89BD8676-E6A6-490E-8AEE-0855B393423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4" name="Text 17">
          <a:extLst>
            <a:ext uri="{FF2B5EF4-FFF2-40B4-BE49-F238E27FC236}">
              <a16:creationId xmlns:a16="http://schemas.microsoft.com/office/drawing/2014/main" id="{AFFC00F1-6CE2-4B31-9A34-7150A18158D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5" name="Text 18">
          <a:extLst>
            <a:ext uri="{FF2B5EF4-FFF2-40B4-BE49-F238E27FC236}">
              <a16:creationId xmlns:a16="http://schemas.microsoft.com/office/drawing/2014/main" id="{552ED70C-A859-471A-AD20-40D01F5567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6" name="Text 19">
          <a:extLst>
            <a:ext uri="{FF2B5EF4-FFF2-40B4-BE49-F238E27FC236}">
              <a16:creationId xmlns:a16="http://schemas.microsoft.com/office/drawing/2014/main" id="{08DDC2EF-140F-41BB-8688-CA3D588898E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7" name="Text 20">
          <a:extLst>
            <a:ext uri="{FF2B5EF4-FFF2-40B4-BE49-F238E27FC236}">
              <a16:creationId xmlns:a16="http://schemas.microsoft.com/office/drawing/2014/main" id="{41516CC2-DE76-430D-870D-1960C317062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8" name="Text 21">
          <a:extLst>
            <a:ext uri="{FF2B5EF4-FFF2-40B4-BE49-F238E27FC236}">
              <a16:creationId xmlns:a16="http://schemas.microsoft.com/office/drawing/2014/main" id="{897FEB1D-7760-4E2D-A61E-971A47DBE1C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399" name="Text 22">
          <a:extLst>
            <a:ext uri="{FF2B5EF4-FFF2-40B4-BE49-F238E27FC236}">
              <a16:creationId xmlns:a16="http://schemas.microsoft.com/office/drawing/2014/main" id="{508FCD58-A6BA-4E8D-A5BA-C8936F09EBB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0" name="Text 23">
          <a:extLst>
            <a:ext uri="{FF2B5EF4-FFF2-40B4-BE49-F238E27FC236}">
              <a16:creationId xmlns:a16="http://schemas.microsoft.com/office/drawing/2014/main" id="{37215D75-873F-4146-9FF8-7CE9DA183BE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1" name="Text 24">
          <a:extLst>
            <a:ext uri="{FF2B5EF4-FFF2-40B4-BE49-F238E27FC236}">
              <a16:creationId xmlns:a16="http://schemas.microsoft.com/office/drawing/2014/main" id="{E0F917D0-6B25-4329-83C6-AA2029429F3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2" name="Text 25">
          <a:extLst>
            <a:ext uri="{FF2B5EF4-FFF2-40B4-BE49-F238E27FC236}">
              <a16:creationId xmlns:a16="http://schemas.microsoft.com/office/drawing/2014/main" id="{DCFC8283-EA51-440D-BBE4-F0B9681BA18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3" name="Text 26">
          <a:extLst>
            <a:ext uri="{FF2B5EF4-FFF2-40B4-BE49-F238E27FC236}">
              <a16:creationId xmlns:a16="http://schemas.microsoft.com/office/drawing/2014/main" id="{201E5031-52D7-4E70-B7D8-4D3B5F71026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4" name="Text 27">
          <a:extLst>
            <a:ext uri="{FF2B5EF4-FFF2-40B4-BE49-F238E27FC236}">
              <a16:creationId xmlns:a16="http://schemas.microsoft.com/office/drawing/2014/main" id="{393CAF7E-F2C6-48ED-8042-FFA7DDF3777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5" name="Text 28">
          <a:extLst>
            <a:ext uri="{FF2B5EF4-FFF2-40B4-BE49-F238E27FC236}">
              <a16:creationId xmlns:a16="http://schemas.microsoft.com/office/drawing/2014/main" id="{E0C930B7-7281-4CB1-8E45-D645B5FFD18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6" name="Text 29">
          <a:extLst>
            <a:ext uri="{FF2B5EF4-FFF2-40B4-BE49-F238E27FC236}">
              <a16:creationId xmlns:a16="http://schemas.microsoft.com/office/drawing/2014/main" id="{F149322F-6C70-4208-9035-C207B3AE834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7" name="Text 30">
          <a:extLst>
            <a:ext uri="{FF2B5EF4-FFF2-40B4-BE49-F238E27FC236}">
              <a16:creationId xmlns:a16="http://schemas.microsoft.com/office/drawing/2014/main" id="{46321B0F-036A-410D-8FD9-0A4143F3A5A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8" name="Text 31">
          <a:extLst>
            <a:ext uri="{FF2B5EF4-FFF2-40B4-BE49-F238E27FC236}">
              <a16:creationId xmlns:a16="http://schemas.microsoft.com/office/drawing/2014/main" id="{031DA613-ECBE-4857-9F3B-7C9E8EDA2C3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09" name="Text 32">
          <a:extLst>
            <a:ext uri="{FF2B5EF4-FFF2-40B4-BE49-F238E27FC236}">
              <a16:creationId xmlns:a16="http://schemas.microsoft.com/office/drawing/2014/main" id="{B9B89A12-F475-42D3-9A8C-190C937E678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0" name="Text 33">
          <a:extLst>
            <a:ext uri="{FF2B5EF4-FFF2-40B4-BE49-F238E27FC236}">
              <a16:creationId xmlns:a16="http://schemas.microsoft.com/office/drawing/2014/main" id="{2AB2A852-F0CD-469B-93E3-801E9F617E2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1" name="Text 34">
          <a:extLst>
            <a:ext uri="{FF2B5EF4-FFF2-40B4-BE49-F238E27FC236}">
              <a16:creationId xmlns:a16="http://schemas.microsoft.com/office/drawing/2014/main" id="{9689BA58-15A6-41FF-99A9-3259A1D38C6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2" name="Text 35">
          <a:extLst>
            <a:ext uri="{FF2B5EF4-FFF2-40B4-BE49-F238E27FC236}">
              <a16:creationId xmlns:a16="http://schemas.microsoft.com/office/drawing/2014/main" id="{C24BEE52-605A-46BD-A44F-C309D3CE3AC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3" name="Text 36">
          <a:extLst>
            <a:ext uri="{FF2B5EF4-FFF2-40B4-BE49-F238E27FC236}">
              <a16:creationId xmlns:a16="http://schemas.microsoft.com/office/drawing/2014/main" id="{A5C17C25-B9C3-4593-A600-D5137A152D0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4" name="Text 37">
          <a:extLst>
            <a:ext uri="{FF2B5EF4-FFF2-40B4-BE49-F238E27FC236}">
              <a16:creationId xmlns:a16="http://schemas.microsoft.com/office/drawing/2014/main" id="{F94FBA6F-ADCE-4DAF-A02F-F074A785073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5" name="Text 38">
          <a:extLst>
            <a:ext uri="{FF2B5EF4-FFF2-40B4-BE49-F238E27FC236}">
              <a16:creationId xmlns:a16="http://schemas.microsoft.com/office/drawing/2014/main" id="{78D9F824-1509-4364-8B1F-8D75333E76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6" name="Text 39">
          <a:extLst>
            <a:ext uri="{FF2B5EF4-FFF2-40B4-BE49-F238E27FC236}">
              <a16:creationId xmlns:a16="http://schemas.microsoft.com/office/drawing/2014/main" id="{29B79EFE-7D57-4B61-92D5-3EC28F8DA1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7" name="Text 40">
          <a:extLst>
            <a:ext uri="{FF2B5EF4-FFF2-40B4-BE49-F238E27FC236}">
              <a16:creationId xmlns:a16="http://schemas.microsoft.com/office/drawing/2014/main" id="{6AD7AFF0-4CDB-4B4C-ACD2-4A6D8E2D20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8" name="Text 41">
          <a:extLst>
            <a:ext uri="{FF2B5EF4-FFF2-40B4-BE49-F238E27FC236}">
              <a16:creationId xmlns:a16="http://schemas.microsoft.com/office/drawing/2014/main" id="{CBDFA95C-44FC-46F7-B176-A62D2AD694B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19" name="Text 42">
          <a:extLst>
            <a:ext uri="{FF2B5EF4-FFF2-40B4-BE49-F238E27FC236}">
              <a16:creationId xmlns:a16="http://schemas.microsoft.com/office/drawing/2014/main" id="{0A5C7643-A5A1-491C-B8D0-2612BA60E84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0" name="Text 1">
          <a:extLst>
            <a:ext uri="{FF2B5EF4-FFF2-40B4-BE49-F238E27FC236}">
              <a16:creationId xmlns:a16="http://schemas.microsoft.com/office/drawing/2014/main" id="{4DF2B82B-5EFA-4ABF-8E1F-431ADC3D0F1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1" name="Text 2">
          <a:extLst>
            <a:ext uri="{FF2B5EF4-FFF2-40B4-BE49-F238E27FC236}">
              <a16:creationId xmlns:a16="http://schemas.microsoft.com/office/drawing/2014/main" id="{8F3F5925-F890-400B-AB45-BA24A8D73D5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2" name="Text 3">
          <a:extLst>
            <a:ext uri="{FF2B5EF4-FFF2-40B4-BE49-F238E27FC236}">
              <a16:creationId xmlns:a16="http://schemas.microsoft.com/office/drawing/2014/main" id="{1B226F17-D352-47A0-B45C-AB001B5B0E3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id="{823822D1-613B-4EE8-89C9-4988F4F2437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4" name="Text 5">
          <a:extLst>
            <a:ext uri="{FF2B5EF4-FFF2-40B4-BE49-F238E27FC236}">
              <a16:creationId xmlns:a16="http://schemas.microsoft.com/office/drawing/2014/main" id="{42A43750-E278-4C01-A67B-1B90585576D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5" name="Text 6">
          <a:extLst>
            <a:ext uri="{FF2B5EF4-FFF2-40B4-BE49-F238E27FC236}">
              <a16:creationId xmlns:a16="http://schemas.microsoft.com/office/drawing/2014/main" id="{531BF57B-5E2D-4836-994D-D0A4B7073E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6" name="Text 7">
          <a:extLst>
            <a:ext uri="{FF2B5EF4-FFF2-40B4-BE49-F238E27FC236}">
              <a16:creationId xmlns:a16="http://schemas.microsoft.com/office/drawing/2014/main" id="{BBF7BC6B-AFB1-418F-AF52-2719955AE6C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7" name="Text 8">
          <a:extLst>
            <a:ext uri="{FF2B5EF4-FFF2-40B4-BE49-F238E27FC236}">
              <a16:creationId xmlns:a16="http://schemas.microsoft.com/office/drawing/2014/main" id="{CB557FBF-4B0E-46DB-A5F8-4E0D6DA3AB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8" name="Text 9">
          <a:extLst>
            <a:ext uri="{FF2B5EF4-FFF2-40B4-BE49-F238E27FC236}">
              <a16:creationId xmlns:a16="http://schemas.microsoft.com/office/drawing/2014/main" id="{30B983B9-0BB8-403A-BF64-3F2E705A3DA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29" name="Text 10">
          <a:extLst>
            <a:ext uri="{FF2B5EF4-FFF2-40B4-BE49-F238E27FC236}">
              <a16:creationId xmlns:a16="http://schemas.microsoft.com/office/drawing/2014/main" id="{DA4C33C0-0B0F-4B86-B4B0-43896FE6F88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0" name="Text 11">
          <a:extLst>
            <a:ext uri="{FF2B5EF4-FFF2-40B4-BE49-F238E27FC236}">
              <a16:creationId xmlns:a16="http://schemas.microsoft.com/office/drawing/2014/main" id="{6AE4DA3D-E91E-4E07-A4B3-6A42E873BCC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1" name="Text 12">
          <a:extLst>
            <a:ext uri="{FF2B5EF4-FFF2-40B4-BE49-F238E27FC236}">
              <a16:creationId xmlns:a16="http://schemas.microsoft.com/office/drawing/2014/main" id="{5C124EE6-4BCD-4E80-8001-185DF36F636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2" name="Text 13">
          <a:extLst>
            <a:ext uri="{FF2B5EF4-FFF2-40B4-BE49-F238E27FC236}">
              <a16:creationId xmlns:a16="http://schemas.microsoft.com/office/drawing/2014/main" id="{05A9F9BC-1381-491F-8DD8-647065AF313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3" name="Text 14">
          <a:extLst>
            <a:ext uri="{FF2B5EF4-FFF2-40B4-BE49-F238E27FC236}">
              <a16:creationId xmlns:a16="http://schemas.microsoft.com/office/drawing/2014/main" id="{0BF6CD2B-9E7E-403A-8847-D04E4C00754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4" name="Text 15">
          <a:extLst>
            <a:ext uri="{FF2B5EF4-FFF2-40B4-BE49-F238E27FC236}">
              <a16:creationId xmlns:a16="http://schemas.microsoft.com/office/drawing/2014/main" id="{6ED02E33-CDB2-4E89-9AF6-FC8C62ACCAF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5" name="Text 16">
          <a:extLst>
            <a:ext uri="{FF2B5EF4-FFF2-40B4-BE49-F238E27FC236}">
              <a16:creationId xmlns:a16="http://schemas.microsoft.com/office/drawing/2014/main" id="{A6D29ECC-8FF5-4271-A1F5-4F351617537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6" name="Text 17">
          <a:extLst>
            <a:ext uri="{FF2B5EF4-FFF2-40B4-BE49-F238E27FC236}">
              <a16:creationId xmlns:a16="http://schemas.microsoft.com/office/drawing/2014/main" id="{D2376014-D727-4ED6-BBDB-1D4EE69909F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7" name="Text 18">
          <a:extLst>
            <a:ext uri="{FF2B5EF4-FFF2-40B4-BE49-F238E27FC236}">
              <a16:creationId xmlns:a16="http://schemas.microsoft.com/office/drawing/2014/main" id="{89549DCB-E8D1-45B1-9245-03A030FEC99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8" name="Text 19">
          <a:extLst>
            <a:ext uri="{FF2B5EF4-FFF2-40B4-BE49-F238E27FC236}">
              <a16:creationId xmlns:a16="http://schemas.microsoft.com/office/drawing/2014/main" id="{925A253F-9D30-458C-9F67-8C88A6797C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39" name="Text 20">
          <a:extLst>
            <a:ext uri="{FF2B5EF4-FFF2-40B4-BE49-F238E27FC236}">
              <a16:creationId xmlns:a16="http://schemas.microsoft.com/office/drawing/2014/main" id="{542FAD59-91E1-497B-A9AB-A93E0624D9A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0" name="Text 21">
          <a:extLst>
            <a:ext uri="{FF2B5EF4-FFF2-40B4-BE49-F238E27FC236}">
              <a16:creationId xmlns:a16="http://schemas.microsoft.com/office/drawing/2014/main" id="{EE9C7F9E-556B-45EE-97FB-A1480083AED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1" name="Text 22">
          <a:extLst>
            <a:ext uri="{FF2B5EF4-FFF2-40B4-BE49-F238E27FC236}">
              <a16:creationId xmlns:a16="http://schemas.microsoft.com/office/drawing/2014/main" id="{8AB998CE-4609-4651-8AA2-6770AF4FFC0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2" name="Text 23">
          <a:extLst>
            <a:ext uri="{FF2B5EF4-FFF2-40B4-BE49-F238E27FC236}">
              <a16:creationId xmlns:a16="http://schemas.microsoft.com/office/drawing/2014/main" id="{8BF36EAD-F4D6-4F8F-B417-D6820294EFF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3" name="Text 24">
          <a:extLst>
            <a:ext uri="{FF2B5EF4-FFF2-40B4-BE49-F238E27FC236}">
              <a16:creationId xmlns:a16="http://schemas.microsoft.com/office/drawing/2014/main" id="{67BB97CF-2C88-46F1-946A-434C88F74F4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4" name="Text 25">
          <a:extLst>
            <a:ext uri="{FF2B5EF4-FFF2-40B4-BE49-F238E27FC236}">
              <a16:creationId xmlns:a16="http://schemas.microsoft.com/office/drawing/2014/main" id="{D22AE6CD-EA03-4A9F-AF9D-29AF316F999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5" name="Text 26">
          <a:extLst>
            <a:ext uri="{FF2B5EF4-FFF2-40B4-BE49-F238E27FC236}">
              <a16:creationId xmlns:a16="http://schemas.microsoft.com/office/drawing/2014/main" id="{084D6EF5-E9BB-4ABE-B834-0558B6B6DC9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6" name="Text 27">
          <a:extLst>
            <a:ext uri="{FF2B5EF4-FFF2-40B4-BE49-F238E27FC236}">
              <a16:creationId xmlns:a16="http://schemas.microsoft.com/office/drawing/2014/main" id="{9BA0A091-7C29-4583-9E4D-953CC38261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7" name="Text 28">
          <a:extLst>
            <a:ext uri="{FF2B5EF4-FFF2-40B4-BE49-F238E27FC236}">
              <a16:creationId xmlns:a16="http://schemas.microsoft.com/office/drawing/2014/main" id="{E692D877-23C5-45B5-8886-6AD33EE5196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8" name="Text 29">
          <a:extLst>
            <a:ext uri="{FF2B5EF4-FFF2-40B4-BE49-F238E27FC236}">
              <a16:creationId xmlns:a16="http://schemas.microsoft.com/office/drawing/2014/main" id="{7E23FDDA-FD8F-4106-A903-E40945BEA90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49" name="Text 30">
          <a:extLst>
            <a:ext uri="{FF2B5EF4-FFF2-40B4-BE49-F238E27FC236}">
              <a16:creationId xmlns:a16="http://schemas.microsoft.com/office/drawing/2014/main" id="{B3CA377D-586C-48AC-83BB-DD9FE64412A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0" name="Text 31">
          <a:extLst>
            <a:ext uri="{FF2B5EF4-FFF2-40B4-BE49-F238E27FC236}">
              <a16:creationId xmlns:a16="http://schemas.microsoft.com/office/drawing/2014/main" id="{0D29BB50-CED2-4C68-AEC5-6966EE489AB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1" name="Text 32">
          <a:extLst>
            <a:ext uri="{FF2B5EF4-FFF2-40B4-BE49-F238E27FC236}">
              <a16:creationId xmlns:a16="http://schemas.microsoft.com/office/drawing/2014/main" id="{4181F73B-D22F-49BC-81FA-BAADE5A8167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2" name="Text 33">
          <a:extLst>
            <a:ext uri="{FF2B5EF4-FFF2-40B4-BE49-F238E27FC236}">
              <a16:creationId xmlns:a16="http://schemas.microsoft.com/office/drawing/2014/main" id="{5844DD76-1FD7-443B-9F55-4B4F1187667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3" name="Text 34">
          <a:extLst>
            <a:ext uri="{FF2B5EF4-FFF2-40B4-BE49-F238E27FC236}">
              <a16:creationId xmlns:a16="http://schemas.microsoft.com/office/drawing/2014/main" id="{DB22B017-B04B-4F93-A3A8-35A6F22F2A9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4" name="Text 35">
          <a:extLst>
            <a:ext uri="{FF2B5EF4-FFF2-40B4-BE49-F238E27FC236}">
              <a16:creationId xmlns:a16="http://schemas.microsoft.com/office/drawing/2014/main" id="{B70A1E3B-DD9B-4AC3-92AB-D2BBFDAF705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5" name="Text 36">
          <a:extLst>
            <a:ext uri="{FF2B5EF4-FFF2-40B4-BE49-F238E27FC236}">
              <a16:creationId xmlns:a16="http://schemas.microsoft.com/office/drawing/2014/main" id="{6685D79C-3E04-490E-AEDE-689CF055F07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6" name="Text 37">
          <a:extLst>
            <a:ext uri="{FF2B5EF4-FFF2-40B4-BE49-F238E27FC236}">
              <a16:creationId xmlns:a16="http://schemas.microsoft.com/office/drawing/2014/main" id="{DB312BEB-E3A4-4480-AB7A-EB5DF50F6A1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7" name="Text 38">
          <a:extLst>
            <a:ext uri="{FF2B5EF4-FFF2-40B4-BE49-F238E27FC236}">
              <a16:creationId xmlns:a16="http://schemas.microsoft.com/office/drawing/2014/main" id="{5ED71B40-AC67-4366-932A-7BB42718B80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8" name="Text 39">
          <a:extLst>
            <a:ext uri="{FF2B5EF4-FFF2-40B4-BE49-F238E27FC236}">
              <a16:creationId xmlns:a16="http://schemas.microsoft.com/office/drawing/2014/main" id="{B2DED12D-D3AB-4382-9B6C-BD00A6CA835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59" name="Text 40">
          <a:extLst>
            <a:ext uri="{FF2B5EF4-FFF2-40B4-BE49-F238E27FC236}">
              <a16:creationId xmlns:a16="http://schemas.microsoft.com/office/drawing/2014/main" id="{03A85384-D790-464E-A2EA-7D2D134ED7C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0" name="Text 41">
          <a:extLst>
            <a:ext uri="{FF2B5EF4-FFF2-40B4-BE49-F238E27FC236}">
              <a16:creationId xmlns:a16="http://schemas.microsoft.com/office/drawing/2014/main" id="{DB81CD5F-AF34-4B26-8E5D-C5C71869D4E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1" name="Text 42">
          <a:extLst>
            <a:ext uri="{FF2B5EF4-FFF2-40B4-BE49-F238E27FC236}">
              <a16:creationId xmlns:a16="http://schemas.microsoft.com/office/drawing/2014/main" id="{A4D826F3-BB3A-4619-84CD-B563FB635CB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2" name="Text 1">
          <a:extLst>
            <a:ext uri="{FF2B5EF4-FFF2-40B4-BE49-F238E27FC236}">
              <a16:creationId xmlns:a16="http://schemas.microsoft.com/office/drawing/2014/main" id="{5332F53C-C742-46B4-8649-6CEDB71D93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3" name="Text 2">
          <a:extLst>
            <a:ext uri="{FF2B5EF4-FFF2-40B4-BE49-F238E27FC236}">
              <a16:creationId xmlns:a16="http://schemas.microsoft.com/office/drawing/2014/main" id="{B17D6468-76AC-46D2-AB62-CEE7B16DAEF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4" name="Text 3">
          <a:extLst>
            <a:ext uri="{FF2B5EF4-FFF2-40B4-BE49-F238E27FC236}">
              <a16:creationId xmlns:a16="http://schemas.microsoft.com/office/drawing/2014/main" id="{A80FEF3E-8FD2-4950-856C-C66F2DC7E19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id="{153428F4-4033-4E9C-97E7-2C5485C59DF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6" name="Text 5">
          <a:extLst>
            <a:ext uri="{FF2B5EF4-FFF2-40B4-BE49-F238E27FC236}">
              <a16:creationId xmlns:a16="http://schemas.microsoft.com/office/drawing/2014/main" id="{333A88B6-02D8-4A40-AFEA-73F7A67B60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7" name="Text 6">
          <a:extLst>
            <a:ext uri="{FF2B5EF4-FFF2-40B4-BE49-F238E27FC236}">
              <a16:creationId xmlns:a16="http://schemas.microsoft.com/office/drawing/2014/main" id="{2189106D-DA37-454E-BBC0-4D0989E8ADA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8" name="Text 7">
          <a:extLst>
            <a:ext uri="{FF2B5EF4-FFF2-40B4-BE49-F238E27FC236}">
              <a16:creationId xmlns:a16="http://schemas.microsoft.com/office/drawing/2014/main" id="{D5CBA114-8020-4DAF-A8CA-9CFE1E7826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69" name="Text 8">
          <a:extLst>
            <a:ext uri="{FF2B5EF4-FFF2-40B4-BE49-F238E27FC236}">
              <a16:creationId xmlns:a16="http://schemas.microsoft.com/office/drawing/2014/main" id="{6E5D3942-3410-4C6F-BE0E-147EE7AA72E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0" name="Text 9">
          <a:extLst>
            <a:ext uri="{FF2B5EF4-FFF2-40B4-BE49-F238E27FC236}">
              <a16:creationId xmlns:a16="http://schemas.microsoft.com/office/drawing/2014/main" id="{29998302-F402-43B3-B051-B586F8D99DB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1" name="Text 10">
          <a:extLst>
            <a:ext uri="{FF2B5EF4-FFF2-40B4-BE49-F238E27FC236}">
              <a16:creationId xmlns:a16="http://schemas.microsoft.com/office/drawing/2014/main" id="{7BBFEBAA-41FB-40E0-8A17-82ED44ED1B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2" name="Text 11">
          <a:extLst>
            <a:ext uri="{FF2B5EF4-FFF2-40B4-BE49-F238E27FC236}">
              <a16:creationId xmlns:a16="http://schemas.microsoft.com/office/drawing/2014/main" id="{7CB091CB-7BA0-47D4-86AF-FE3F76ECF67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3" name="Text 12">
          <a:extLst>
            <a:ext uri="{FF2B5EF4-FFF2-40B4-BE49-F238E27FC236}">
              <a16:creationId xmlns:a16="http://schemas.microsoft.com/office/drawing/2014/main" id="{D6A75FBA-EED4-4C70-BC9A-898C9C50AB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4" name="Text 13">
          <a:extLst>
            <a:ext uri="{FF2B5EF4-FFF2-40B4-BE49-F238E27FC236}">
              <a16:creationId xmlns:a16="http://schemas.microsoft.com/office/drawing/2014/main" id="{132D761B-4924-4A18-BE7D-AFBA8E8B6A6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5" name="Text 14">
          <a:extLst>
            <a:ext uri="{FF2B5EF4-FFF2-40B4-BE49-F238E27FC236}">
              <a16:creationId xmlns:a16="http://schemas.microsoft.com/office/drawing/2014/main" id="{E282B10B-417B-4EB8-A442-8BE01CD4335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6" name="Text 15">
          <a:extLst>
            <a:ext uri="{FF2B5EF4-FFF2-40B4-BE49-F238E27FC236}">
              <a16:creationId xmlns:a16="http://schemas.microsoft.com/office/drawing/2014/main" id="{9CDD4CF0-3E07-4565-B46C-62D6B4F0FB6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7" name="Text 16">
          <a:extLst>
            <a:ext uri="{FF2B5EF4-FFF2-40B4-BE49-F238E27FC236}">
              <a16:creationId xmlns:a16="http://schemas.microsoft.com/office/drawing/2014/main" id="{A359B1F7-1930-4AD0-A986-9D1E9942804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8" name="Text 17">
          <a:extLst>
            <a:ext uri="{FF2B5EF4-FFF2-40B4-BE49-F238E27FC236}">
              <a16:creationId xmlns:a16="http://schemas.microsoft.com/office/drawing/2014/main" id="{7A47CED3-E449-4797-B919-375DBE1E583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79" name="Text 18">
          <a:extLst>
            <a:ext uri="{FF2B5EF4-FFF2-40B4-BE49-F238E27FC236}">
              <a16:creationId xmlns:a16="http://schemas.microsoft.com/office/drawing/2014/main" id="{09A07718-463D-482F-B55C-B4401ADE132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0" name="Text 19">
          <a:extLst>
            <a:ext uri="{FF2B5EF4-FFF2-40B4-BE49-F238E27FC236}">
              <a16:creationId xmlns:a16="http://schemas.microsoft.com/office/drawing/2014/main" id="{D68CE5D2-5D82-497C-9446-01096304B3F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1" name="Text 20">
          <a:extLst>
            <a:ext uri="{FF2B5EF4-FFF2-40B4-BE49-F238E27FC236}">
              <a16:creationId xmlns:a16="http://schemas.microsoft.com/office/drawing/2014/main" id="{62927D1F-CD5F-469E-86BA-6CBCF96B1DA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2" name="Text 21">
          <a:extLst>
            <a:ext uri="{FF2B5EF4-FFF2-40B4-BE49-F238E27FC236}">
              <a16:creationId xmlns:a16="http://schemas.microsoft.com/office/drawing/2014/main" id="{4CFEFA32-D99F-404A-B62A-F69965ACB6F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3" name="Text 22">
          <a:extLst>
            <a:ext uri="{FF2B5EF4-FFF2-40B4-BE49-F238E27FC236}">
              <a16:creationId xmlns:a16="http://schemas.microsoft.com/office/drawing/2014/main" id="{79FAC406-132D-4329-AA7C-3EE3BA12ED7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4" name="Text 23">
          <a:extLst>
            <a:ext uri="{FF2B5EF4-FFF2-40B4-BE49-F238E27FC236}">
              <a16:creationId xmlns:a16="http://schemas.microsoft.com/office/drawing/2014/main" id="{1AE6F0A1-735F-4D9C-8A58-7445C8AE3E2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5" name="Text 24">
          <a:extLst>
            <a:ext uri="{FF2B5EF4-FFF2-40B4-BE49-F238E27FC236}">
              <a16:creationId xmlns:a16="http://schemas.microsoft.com/office/drawing/2014/main" id="{A4775339-A4A7-44CA-A320-295A35FC557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6" name="Text 25">
          <a:extLst>
            <a:ext uri="{FF2B5EF4-FFF2-40B4-BE49-F238E27FC236}">
              <a16:creationId xmlns:a16="http://schemas.microsoft.com/office/drawing/2014/main" id="{48917AB6-F3BA-4410-B3CA-82819CACBA6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7" name="Text 26">
          <a:extLst>
            <a:ext uri="{FF2B5EF4-FFF2-40B4-BE49-F238E27FC236}">
              <a16:creationId xmlns:a16="http://schemas.microsoft.com/office/drawing/2014/main" id="{8C1D58FB-1D97-49C3-9818-80FA70CF137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8" name="Text 27">
          <a:extLst>
            <a:ext uri="{FF2B5EF4-FFF2-40B4-BE49-F238E27FC236}">
              <a16:creationId xmlns:a16="http://schemas.microsoft.com/office/drawing/2014/main" id="{98FEE8D0-EC61-45E5-92B0-81418DD9C53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89" name="Text 28">
          <a:extLst>
            <a:ext uri="{FF2B5EF4-FFF2-40B4-BE49-F238E27FC236}">
              <a16:creationId xmlns:a16="http://schemas.microsoft.com/office/drawing/2014/main" id="{EA86C76B-35B5-4EEC-A708-998AB77F2DA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0" name="Text 29">
          <a:extLst>
            <a:ext uri="{FF2B5EF4-FFF2-40B4-BE49-F238E27FC236}">
              <a16:creationId xmlns:a16="http://schemas.microsoft.com/office/drawing/2014/main" id="{5BDE324E-A3A0-4A93-9CF7-096D19F8569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1" name="Text 30">
          <a:extLst>
            <a:ext uri="{FF2B5EF4-FFF2-40B4-BE49-F238E27FC236}">
              <a16:creationId xmlns:a16="http://schemas.microsoft.com/office/drawing/2014/main" id="{A1317C19-1D90-410C-8C5E-CA27E09FB3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2" name="Text 31">
          <a:extLst>
            <a:ext uri="{FF2B5EF4-FFF2-40B4-BE49-F238E27FC236}">
              <a16:creationId xmlns:a16="http://schemas.microsoft.com/office/drawing/2014/main" id="{4BABFE02-1570-4C3D-9DCF-DE3CFAEBB34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3" name="Text 32">
          <a:extLst>
            <a:ext uri="{FF2B5EF4-FFF2-40B4-BE49-F238E27FC236}">
              <a16:creationId xmlns:a16="http://schemas.microsoft.com/office/drawing/2014/main" id="{D11DE9FC-C414-4A90-8F8A-832E992E0C8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4" name="Text 33">
          <a:extLst>
            <a:ext uri="{FF2B5EF4-FFF2-40B4-BE49-F238E27FC236}">
              <a16:creationId xmlns:a16="http://schemas.microsoft.com/office/drawing/2014/main" id="{20B97878-8715-4593-9FAE-5A24C762D51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5" name="Text 34">
          <a:extLst>
            <a:ext uri="{FF2B5EF4-FFF2-40B4-BE49-F238E27FC236}">
              <a16:creationId xmlns:a16="http://schemas.microsoft.com/office/drawing/2014/main" id="{251499BE-2073-4791-996C-A3D1F845A10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6" name="Text 35">
          <a:extLst>
            <a:ext uri="{FF2B5EF4-FFF2-40B4-BE49-F238E27FC236}">
              <a16:creationId xmlns:a16="http://schemas.microsoft.com/office/drawing/2014/main" id="{E261E927-28DB-4837-B261-CEE7CA16E0E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7" name="Text 36">
          <a:extLst>
            <a:ext uri="{FF2B5EF4-FFF2-40B4-BE49-F238E27FC236}">
              <a16:creationId xmlns:a16="http://schemas.microsoft.com/office/drawing/2014/main" id="{3041C905-18D1-470C-B4A2-44E4259FB4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8" name="Text 37">
          <a:extLst>
            <a:ext uri="{FF2B5EF4-FFF2-40B4-BE49-F238E27FC236}">
              <a16:creationId xmlns:a16="http://schemas.microsoft.com/office/drawing/2014/main" id="{6CC19E76-4346-4984-AD15-9D36ABDC6ED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499" name="Text 38">
          <a:extLst>
            <a:ext uri="{FF2B5EF4-FFF2-40B4-BE49-F238E27FC236}">
              <a16:creationId xmlns:a16="http://schemas.microsoft.com/office/drawing/2014/main" id="{9F91490C-6A05-4B74-98A1-752DDC868B6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00" name="Text 39">
          <a:extLst>
            <a:ext uri="{FF2B5EF4-FFF2-40B4-BE49-F238E27FC236}">
              <a16:creationId xmlns:a16="http://schemas.microsoft.com/office/drawing/2014/main" id="{02471D9B-261C-4FD4-B28D-76D45D7F3C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01" name="Text 40">
          <a:extLst>
            <a:ext uri="{FF2B5EF4-FFF2-40B4-BE49-F238E27FC236}">
              <a16:creationId xmlns:a16="http://schemas.microsoft.com/office/drawing/2014/main" id="{F1B09C00-FDC5-4540-A7A5-5BAB947797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02" name="Text 41">
          <a:extLst>
            <a:ext uri="{FF2B5EF4-FFF2-40B4-BE49-F238E27FC236}">
              <a16:creationId xmlns:a16="http://schemas.microsoft.com/office/drawing/2014/main" id="{46DA49A1-A046-48F3-BFC9-BC10C5856FF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03" name="Text 42">
          <a:extLst>
            <a:ext uri="{FF2B5EF4-FFF2-40B4-BE49-F238E27FC236}">
              <a16:creationId xmlns:a16="http://schemas.microsoft.com/office/drawing/2014/main" id="{F8763ED4-6830-4BF8-8799-8F708DC794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04" name="Text 3">
          <a:extLst>
            <a:ext uri="{FF2B5EF4-FFF2-40B4-BE49-F238E27FC236}">
              <a16:creationId xmlns:a16="http://schemas.microsoft.com/office/drawing/2014/main" id="{8CF4E816-5646-4FE2-8AB3-8190699D868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id="{EA1BD3E3-312B-4A59-9D06-18291C817B3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06" name="Text 5">
          <a:extLst>
            <a:ext uri="{FF2B5EF4-FFF2-40B4-BE49-F238E27FC236}">
              <a16:creationId xmlns:a16="http://schemas.microsoft.com/office/drawing/2014/main" id="{991AF420-04EE-4F68-AE97-0206F9E1F61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07" name="Text 6">
          <a:extLst>
            <a:ext uri="{FF2B5EF4-FFF2-40B4-BE49-F238E27FC236}">
              <a16:creationId xmlns:a16="http://schemas.microsoft.com/office/drawing/2014/main" id="{FB142C9C-254C-4523-99A9-C3B48E9FDAE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08" name="Text 7">
          <a:extLst>
            <a:ext uri="{FF2B5EF4-FFF2-40B4-BE49-F238E27FC236}">
              <a16:creationId xmlns:a16="http://schemas.microsoft.com/office/drawing/2014/main" id="{F8043266-D33C-4395-A1E5-7205DBA8235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09" name="Text 8">
          <a:extLst>
            <a:ext uri="{FF2B5EF4-FFF2-40B4-BE49-F238E27FC236}">
              <a16:creationId xmlns:a16="http://schemas.microsoft.com/office/drawing/2014/main" id="{A7C44C66-D326-46B1-B007-CA7B96A4397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0" name="Text 9">
          <a:extLst>
            <a:ext uri="{FF2B5EF4-FFF2-40B4-BE49-F238E27FC236}">
              <a16:creationId xmlns:a16="http://schemas.microsoft.com/office/drawing/2014/main" id="{AD1EB1EC-1DAB-4EEC-8ED0-21D69699980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1" name="Text 10">
          <a:extLst>
            <a:ext uri="{FF2B5EF4-FFF2-40B4-BE49-F238E27FC236}">
              <a16:creationId xmlns:a16="http://schemas.microsoft.com/office/drawing/2014/main" id="{2556671F-141D-4BA0-855F-42862A7E1CA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2" name="Text 11">
          <a:extLst>
            <a:ext uri="{FF2B5EF4-FFF2-40B4-BE49-F238E27FC236}">
              <a16:creationId xmlns:a16="http://schemas.microsoft.com/office/drawing/2014/main" id="{1F76E631-6B4F-47DF-B990-43E4CFA92AD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3" name="Text 12">
          <a:extLst>
            <a:ext uri="{FF2B5EF4-FFF2-40B4-BE49-F238E27FC236}">
              <a16:creationId xmlns:a16="http://schemas.microsoft.com/office/drawing/2014/main" id="{F2DD1CD1-E4D0-4B7A-906F-4AE3A8D1456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4" name="Text 13">
          <a:extLst>
            <a:ext uri="{FF2B5EF4-FFF2-40B4-BE49-F238E27FC236}">
              <a16:creationId xmlns:a16="http://schemas.microsoft.com/office/drawing/2014/main" id="{CCDD1557-3202-447D-AEDE-1FAD4FA2EE5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5" name="Text 14">
          <a:extLst>
            <a:ext uri="{FF2B5EF4-FFF2-40B4-BE49-F238E27FC236}">
              <a16:creationId xmlns:a16="http://schemas.microsoft.com/office/drawing/2014/main" id="{F4BE4575-47CA-435A-A3E0-8D08C6EDF8D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6" name="Text 15">
          <a:extLst>
            <a:ext uri="{FF2B5EF4-FFF2-40B4-BE49-F238E27FC236}">
              <a16:creationId xmlns:a16="http://schemas.microsoft.com/office/drawing/2014/main" id="{267CC46E-FD4E-49C6-928A-36B6830097D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7" name="Text 16">
          <a:extLst>
            <a:ext uri="{FF2B5EF4-FFF2-40B4-BE49-F238E27FC236}">
              <a16:creationId xmlns:a16="http://schemas.microsoft.com/office/drawing/2014/main" id="{B6431AF6-35B2-43BF-B797-B4BE9A16D90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8" name="Text 17">
          <a:extLst>
            <a:ext uri="{FF2B5EF4-FFF2-40B4-BE49-F238E27FC236}">
              <a16:creationId xmlns:a16="http://schemas.microsoft.com/office/drawing/2014/main" id="{E3526B0B-010F-4C22-82AC-E1B5379809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19" name="Text 18">
          <a:extLst>
            <a:ext uri="{FF2B5EF4-FFF2-40B4-BE49-F238E27FC236}">
              <a16:creationId xmlns:a16="http://schemas.microsoft.com/office/drawing/2014/main" id="{8FCBA3D2-B91D-41C4-AE99-4D0F4158119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0" name="Text 19">
          <a:extLst>
            <a:ext uri="{FF2B5EF4-FFF2-40B4-BE49-F238E27FC236}">
              <a16:creationId xmlns:a16="http://schemas.microsoft.com/office/drawing/2014/main" id="{D7813531-6E06-4EFA-9CB9-38F12BF1D8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1" name="Text 20">
          <a:extLst>
            <a:ext uri="{FF2B5EF4-FFF2-40B4-BE49-F238E27FC236}">
              <a16:creationId xmlns:a16="http://schemas.microsoft.com/office/drawing/2014/main" id="{D798D226-8A45-4486-AB6E-2975E0053D6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2" name="Text 21">
          <a:extLst>
            <a:ext uri="{FF2B5EF4-FFF2-40B4-BE49-F238E27FC236}">
              <a16:creationId xmlns:a16="http://schemas.microsoft.com/office/drawing/2014/main" id="{A8911F5E-9553-4F34-97D5-98B39655302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3" name="Text 22">
          <a:extLst>
            <a:ext uri="{FF2B5EF4-FFF2-40B4-BE49-F238E27FC236}">
              <a16:creationId xmlns:a16="http://schemas.microsoft.com/office/drawing/2014/main" id="{34F677F5-09CB-4D54-A22E-CA40A47D99D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4" name="Text 23">
          <a:extLst>
            <a:ext uri="{FF2B5EF4-FFF2-40B4-BE49-F238E27FC236}">
              <a16:creationId xmlns:a16="http://schemas.microsoft.com/office/drawing/2014/main" id="{923445F3-2D7B-43D5-A5DE-32D9904FE71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5" name="Text 24">
          <a:extLst>
            <a:ext uri="{FF2B5EF4-FFF2-40B4-BE49-F238E27FC236}">
              <a16:creationId xmlns:a16="http://schemas.microsoft.com/office/drawing/2014/main" id="{7625890F-41AA-4988-8364-F109704B38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6" name="Text 25">
          <a:extLst>
            <a:ext uri="{FF2B5EF4-FFF2-40B4-BE49-F238E27FC236}">
              <a16:creationId xmlns:a16="http://schemas.microsoft.com/office/drawing/2014/main" id="{09BE0056-F1C1-48F5-9DA9-877EE349743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7" name="Text 26">
          <a:extLst>
            <a:ext uri="{FF2B5EF4-FFF2-40B4-BE49-F238E27FC236}">
              <a16:creationId xmlns:a16="http://schemas.microsoft.com/office/drawing/2014/main" id="{153C9150-4E63-4B7E-BFA2-7C0FC7D83DC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8" name="Text 27">
          <a:extLst>
            <a:ext uri="{FF2B5EF4-FFF2-40B4-BE49-F238E27FC236}">
              <a16:creationId xmlns:a16="http://schemas.microsoft.com/office/drawing/2014/main" id="{6FDBB21B-43C7-4A45-96D3-8C373531291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29" name="Text 28">
          <a:extLst>
            <a:ext uri="{FF2B5EF4-FFF2-40B4-BE49-F238E27FC236}">
              <a16:creationId xmlns:a16="http://schemas.microsoft.com/office/drawing/2014/main" id="{E4F5A902-06E6-42A1-B6B0-5422CA74A7C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0" name="Text 29">
          <a:extLst>
            <a:ext uri="{FF2B5EF4-FFF2-40B4-BE49-F238E27FC236}">
              <a16:creationId xmlns:a16="http://schemas.microsoft.com/office/drawing/2014/main" id="{F97851FF-D29A-46DE-952A-E78407B566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1" name="Text 30">
          <a:extLst>
            <a:ext uri="{FF2B5EF4-FFF2-40B4-BE49-F238E27FC236}">
              <a16:creationId xmlns:a16="http://schemas.microsoft.com/office/drawing/2014/main" id="{D0ED3064-06B5-47B0-B48E-90BC7D5919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2" name="Text 31">
          <a:extLst>
            <a:ext uri="{FF2B5EF4-FFF2-40B4-BE49-F238E27FC236}">
              <a16:creationId xmlns:a16="http://schemas.microsoft.com/office/drawing/2014/main" id="{A18D59BD-5773-4462-BABF-72BCAE81495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3" name="Text 32">
          <a:extLst>
            <a:ext uri="{FF2B5EF4-FFF2-40B4-BE49-F238E27FC236}">
              <a16:creationId xmlns:a16="http://schemas.microsoft.com/office/drawing/2014/main" id="{B761DCD8-6D22-4BFA-8AC7-2B92DE8469C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4" name="Text 33">
          <a:extLst>
            <a:ext uri="{FF2B5EF4-FFF2-40B4-BE49-F238E27FC236}">
              <a16:creationId xmlns:a16="http://schemas.microsoft.com/office/drawing/2014/main" id="{06365E61-6FAF-4203-AB02-A59C579DA4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5" name="Text 34">
          <a:extLst>
            <a:ext uri="{FF2B5EF4-FFF2-40B4-BE49-F238E27FC236}">
              <a16:creationId xmlns:a16="http://schemas.microsoft.com/office/drawing/2014/main" id="{D12B7707-01A6-4268-96BE-3FEC647DBF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6" name="Text 35">
          <a:extLst>
            <a:ext uri="{FF2B5EF4-FFF2-40B4-BE49-F238E27FC236}">
              <a16:creationId xmlns:a16="http://schemas.microsoft.com/office/drawing/2014/main" id="{3E588D10-3727-44A3-9D6B-00645B53236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7" name="Text 36">
          <a:extLst>
            <a:ext uri="{FF2B5EF4-FFF2-40B4-BE49-F238E27FC236}">
              <a16:creationId xmlns:a16="http://schemas.microsoft.com/office/drawing/2014/main" id="{1CCA1688-0230-4F8F-9DB5-B5C9BCFA149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8" name="Text 37">
          <a:extLst>
            <a:ext uri="{FF2B5EF4-FFF2-40B4-BE49-F238E27FC236}">
              <a16:creationId xmlns:a16="http://schemas.microsoft.com/office/drawing/2014/main" id="{D5F514DE-9899-4293-8E9E-0273160F2F6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39" name="Text 38">
          <a:extLst>
            <a:ext uri="{FF2B5EF4-FFF2-40B4-BE49-F238E27FC236}">
              <a16:creationId xmlns:a16="http://schemas.microsoft.com/office/drawing/2014/main" id="{8F9DAAB8-0315-4A73-A60B-10582377479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40" name="Text 39">
          <a:extLst>
            <a:ext uri="{FF2B5EF4-FFF2-40B4-BE49-F238E27FC236}">
              <a16:creationId xmlns:a16="http://schemas.microsoft.com/office/drawing/2014/main" id="{52F81E54-3341-438F-B528-4F96A9E3022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41" name="Text 40">
          <a:extLst>
            <a:ext uri="{FF2B5EF4-FFF2-40B4-BE49-F238E27FC236}">
              <a16:creationId xmlns:a16="http://schemas.microsoft.com/office/drawing/2014/main" id="{14C26183-7986-4B31-ADB7-EAAD0590870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42" name="Text 41">
          <a:extLst>
            <a:ext uri="{FF2B5EF4-FFF2-40B4-BE49-F238E27FC236}">
              <a16:creationId xmlns:a16="http://schemas.microsoft.com/office/drawing/2014/main" id="{02BB41E9-C218-45EB-AA8F-8E9F0EA4B94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90170</xdr:rowOff>
    </xdr:to>
    <xdr:sp macro="" textlink="">
      <xdr:nvSpPr>
        <xdr:cNvPr id="543" name="Text 42">
          <a:extLst>
            <a:ext uri="{FF2B5EF4-FFF2-40B4-BE49-F238E27FC236}">
              <a16:creationId xmlns:a16="http://schemas.microsoft.com/office/drawing/2014/main" id="{672B2845-3934-4CD1-B6DE-EE267A725F6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4" name="Text 1">
          <a:extLst>
            <a:ext uri="{FF2B5EF4-FFF2-40B4-BE49-F238E27FC236}">
              <a16:creationId xmlns:a16="http://schemas.microsoft.com/office/drawing/2014/main" id="{2AB21D9E-95DE-4188-A4AC-86590F5C670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5" name="Text 2">
          <a:extLst>
            <a:ext uri="{FF2B5EF4-FFF2-40B4-BE49-F238E27FC236}">
              <a16:creationId xmlns:a16="http://schemas.microsoft.com/office/drawing/2014/main" id="{E4BD8B12-3920-491F-9EA6-3CC999595A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6" name="Text 3">
          <a:extLst>
            <a:ext uri="{FF2B5EF4-FFF2-40B4-BE49-F238E27FC236}">
              <a16:creationId xmlns:a16="http://schemas.microsoft.com/office/drawing/2014/main" id="{8CF0CEAD-2560-4993-85DD-5C2AF38A62B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id="{896E6570-91BD-4403-B8E8-D2FE0468CDE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8" name="Text 5">
          <a:extLst>
            <a:ext uri="{FF2B5EF4-FFF2-40B4-BE49-F238E27FC236}">
              <a16:creationId xmlns:a16="http://schemas.microsoft.com/office/drawing/2014/main" id="{B341344A-CA6B-4BDB-AFE0-DB7A44DA4DB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49" name="Text 6">
          <a:extLst>
            <a:ext uri="{FF2B5EF4-FFF2-40B4-BE49-F238E27FC236}">
              <a16:creationId xmlns:a16="http://schemas.microsoft.com/office/drawing/2014/main" id="{7AA9B898-4208-4709-AAA2-FEDB825CD05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0" name="Text 7">
          <a:extLst>
            <a:ext uri="{FF2B5EF4-FFF2-40B4-BE49-F238E27FC236}">
              <a16:creationId xmlns:a16="http://schemas.microsoft.com/office/drawing/2014/main" id="{CF25EC7E-0FC8-46AF-970A-0129AF08AE2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1" name="Text 8">
          <a:extLst>
            <a:ext uri="{FF2B5EF4-FFF2-40B4-BE49-F238E27FC236}">
              <a16:creationId xmlns:a16="http://schemas.microsoft.com/office/drawing/2014/main" id="{413E48DF-B81E-4A66-837F-1712476D920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2" name="Text 9">
          <a:extLst>
            <a:ext uri="{FF2B5EF4-FFF2-40B4-BE49-F238E27FC236}">
              <a16:creationId xmlns:a16="http://schemas.microsoft.com/office/drawing/2014/main" id="{FC3CA59C-F34A-4A9A-A2FB-22C1D8A79DA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3" name="Text 10">
          <a:extLst>
            <a:ext uri="{FF2B5EF4-FFF2-40B4-BE49-F238E27FC236}">
              <a16:creationId xmlns:a16="http://schemas.microsoft.com/office/drawing/2014/main" id="{06502306-C7B1-4C01-B5D8-DFB3FEA7769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4" name="Text 11">
          <a:extLst>
            <a:ext uri="{FF2B5EF4-FFF2-40B4-BE49-F238E27FC236}">
              <a16:creationId xmlns:a16="http://schemas.microsoft.com/office/drawing/2014/main" id="{7C8192DE-F118-454F-A416-598D6F87C14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5" name="Text 12">
          <a:extLst>
            <a:ext uri="{FF2B5EF4-FFF2-40B4-BE49-F238E27FC236}">
              <a16:creationId xmlns:a16="http://schemas.microsoft.com/office/drawing/2014/main" id="{70D17CCA-8B57-4038-AB5C-C506569EA4A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6" name="Text 13">
          <a:extLst>
            <a:ext uri="{FF2B5EF4-FFF2-40B4-BE49-F238E27FC236}">
              <a16:creationId xmlns:a16="http://schemas.microsoft.com/office/drawing/2014/main" id="{62F2FF75-1FEC-4E50-B2DE-A7ABE7B8C29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7" name="Text 14">
          <a:extLst>
            <a:ext uri="{FF2B5EF4-FFF2-40B4-BE49-F238E27FC236}">
              <a16:creationId xmlns:a16="http://schemas.microsoft.com/office/drawing/2014/main" id="{278D2167-B1E0-4017-965A-E636AFBCDCE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8" name="Text 15">
          <a:extLst>
            <a:ext uri="{FF2B5EF4-FFF2-40B4-BE49-F238E27FC236}">
              <a16:creationId xmlns:a16="http://schemas.microsoft.com/office/drawing/2014/main" id="{2980B130-5D01-4369-A4DC-1A12695394C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59" name="Text 16">
          <a:extLst>
            <a:ext uri="{FF2B5EF4-FFF2-40B4-BE49-F238E27FC236}">
              <a16:creationId xmlns:a16="http://schemas.microsoft.com/office/drawing/2014/main" id="{1784DD1A-5C35-4E64-A75B-12C951FC2FA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0" name="Text 17">
          <a:extLst>
            <a:ext uri="{FF2B5EF4-FFF2-40B4-BE49-F238E27FC236}">
              <a16:creationId xmlns:a16="http://schemas.microsoft.com/office/drawing/2014/main" id="{D8C121FD-FACF-4BD1-AF24-38C36E0E67B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1" name="Text 18">
          <a:extLst>
            <a:ext uri="{FF2B5EF4-FFF2-40B4-BE49-F238E27FC236}">
              <a16:creationId xmlns:a16="http://schemas.microsoft.com/office/drawing/2014/main" id="{6F412E6B-C87B-47B2-974B-5D298C86BDC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2" name="Text 19">
          <a:extLst>
            <a:ext uri="{FF2B5EF4-FFF2-40B4-BE49-F238E27FC236}">
              <a16:creationId xmlns:a16="http://schemas.microsoft.com/office/drawing/2014/main" id="{F7FEE65B-D122-433F-AEAB-A4A5FE580C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3" name="Text 20">
          <a:extLst>
            <a:ext uri="{FF2B5EF4-FFF2-40B4-BE49-F238E27FC236}">
              <a16:creationId xmlns:a16="http://schemas.microsoft.com/office/drawing/2014/main" id="{0A36B806-B5EE-48CA-989A-E8806F8F882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4" name="Text 21">
          <a:extLst>
            <a:ext uri="{FF2B5EF4-FFF2-40B4-BE49-F238E27FC236}">
              <a16:creationId xmlns:a16="http://schemas.microsoft.com/office/drawing/2014/main" id="{BE53AB3A-50C7-471D-9370-0B91A9CE70F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5" name="Text 22">
          <a:extLst>
            <a:ext uri="{FF2B5EF4-FFF2-40B4-BE49-F238E27FC236}">
              <a16:creationId xmlns:a16="http://schemas.microsoft.com/office/drawing/2014/main" id="{EC0F547E-451F-4C20-BC92-FDC0BEA005B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6" name="Text 23">
          <a:extLst>
            <a:ext uri="{FF2B5EF4-FFF2-40B4-BE49-F238E27FC236}">
              <a16:creationId xmlns:a16="http://schemas.microsoft.com/office/drawing/2014/main" id="{312BE76A-67C8-498F-AC58-44739865F96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7" name="Text 24">
          <a:extLst>
            <a:ext uri="{FF2B5EF4-FFF2-40B4-BE49-F238E27FC236}">
              <a16:creationId xmlns:a16="http://schemas.microsoft.com/office/drawing/2014/main" id="{584F62FE-5739-4952-9CC6-61EA45FEA43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8" name="Text 25">
          <a:extLst>
            <a:ext uri="{FF2B5EF4-FFF2-40B4-BE49-F238E27FC236}">
              <a16:creationId xmlns:a16="http://schemas.microsoft.com/office/drawing/2014/main" id="{843DCBBE-C3BD-490C-B6DA-264A42D252C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69" name="Text 26">
          <a:extLst>
            <a:ext uri="{FF2B5EF4-FFF2-40B4-BE49-F238E27FC236}">
              <a16:creationId xmlns:a16="http://schemas.microsoft.com/office/drawing/2014/main" id="{0386233A-7B01-4B87-9B45-7252AAA53F1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0" name="Text 27">
          <a:extLst>
            <a:ext uri="{FF2B5EF4-FFF2-40B4-BE49-F238E27FC236}">
              <a16:creationId xmlns:a16="http://schemas.microsoft.com/office/drawing/2014/main" id="{42B3AF1A-65A7-4142-B8DA-AF92C4D566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1" name="Text 28">
          <a:extLst>
            <a:ext uri="{FF2B5EF4-FFF2-40B4-BE49-F238E27FC236}">
              <a16:creationId xmlns:a16="http://schemas.microsoft.com/office/drawing/2014/main" id="{23DA6938-368A-4025-BC88-10FF43DA374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2" name="Text 29">
          <a:extLst>
            <a:ext uri="{FF2B5EF4-FFF2-40B4-BE49-F238E27FC236}">
              <a16:creationId xmlns:a16="http://schemas.microsoft.com/office/drawing/2014/main" id="{929020D0-05C4-45CF-A90F-8BD67549131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3" name="Text 30">
          <a:extLst>
            <a:ext uri="{FF2B5EF4-FFF2-40B4-BE49-F238E27FC236}">
              <a16:creationId xmlns:a16="http://schemas.microsoft.com/office/drawing/2014/main" id="{7D85A0A6-33DB-4474-9980-CC12623C1D4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4" name="Text 31">
          <a:extLst>
            <a:ext uri="{FF2B5EF4-FFF2-40B4-BE49-F238E27FC236}">
              <a16:creationId xmlns:a16="http://schemas.microsoft.com/office/drawing/2014/main" id="{6B0B664F-8969-4E4D-8C09-8C2F85A2640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5" name="Text 32">
          <a:extLst>
            <a:ext uri="{FF2B5EF4-FFF2-40B4-BE49-F238E27FC236}">
              <a16:creationId xmlns:a16="http://schemas.microsoft.com/office/drawing/2014/main" id="{773E5C87-9A9D-4738-870D-A3A823A9736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6" name="Text 33">
          <a:extLst>
            <a:ext uri="{FF2B5EF4-FFF2-40B4-BE49-F238E27FC236}">
              <a16:creationId xmlns:a16="http://schemas.microsoft.com/office/drawing/2014/main" id="{B726DA42-CA93-43FB-A64F-6A8FF3F7B21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7" name="Text 34">
          <a:extLst>
            <a:ext uri="{FF2B5EF4-FFF2-40B4-BE49-F238E27FC236}">
              <a16:creationId xmlns:a16="http://schemas.microsoft.com/office/drawing/2014/main" id="{9AB0E446-4DCA-4EF9-BA64-3A043211AEA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8" name="Text 35">
          <a:extLst>
            <a:ext uri="{FF2B5EF4-FFF2-40B4-BE49-F238E27FC236}">
              <a16:creationId xmlns:a16="http://schemas.microsoft.com/office/drawing/2014/main" id="{009A6744-E908-4AB3-BE82-1EBBC89B1DB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79" name="Text 36">
          <a:extLst>
            <a:ext uri="{FF2B5EF4-FFF2-40B4-BE49-F238E27FC236}">
              <a16:creationId xmlns:a16="http://schemas.microsoft.com/office/drawing/2014/main" id="{83DE6FD9-47BA-4EA9-84F9-EEC77DC611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0" name="Text 37">
          <a:extLst>
            <a:ext uri="{FF2B5EF4-FFF2-40B4-BE49-F238E27FC236}">
              <a16:creationId xmlns:a16="http://schemas.microsoft.com/office/drawing/2014/main" id="{915B0E4F-5FC4-498D-BCD4-5BEC9550628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1" name="Text 38">
          <a:extLst>
            <a:ext uri="{FF2B5EF4-FFF2-40B4-BE49-F238E27FC236}">
              <a16:creationId xmlns:a16="http://schemas.microsoft.com/office/drawing/2014/main" id="{EC0EEF45-367A-4532-A9C4-876BF450E51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2" name="Text 39">
          <a:extLst>
            <a:ext uri="{FF2B5EF4-FFF2-40B4-BE49-F238E27FC236}">
              <a16:creationId xmlns:a16="http://schemas.microsoft.com/office/drawing/2014/main" id="{5DF2F8E8-2A8C-45BE-B007-F5E0FAA2C02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3" name="Text 40">
          <a:extLst>
            <a:ext uri="{FF2B5EF4-FFF2-40B4-BE49-F238E27FC236}">
              <a16:creationId xmlns:a16="http://schemas.microsoft.com/office/drawing/2014/main" id="{462F3DE2-44D2-49BB-AB01-BACBCCD8452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4" name="Text 41">
          <a:extLst>
            <a:ext uri="{FF2B5EF4-FFF2-40B4-BE49-F238E27FC236}">
              <a16:creationId xmlns:a16="http://schemas.microsoft.com/office/drawing/2014/main" id="{3E366143-43C7-4D25-A050-13A1B64C026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5" name="Text 42">
          <a:extLst>
            <a:ext uri="{FF2B5EF4-FFF2-40B4-BE49-F238E27FC236}">
              <a16:creationId xmlns:a16="http://schemas.microsoft.com/office/drawing/2014/main" id="{D0F63F99-D695-4260-AB4F-995FDC7166C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6" name="Text 1">
          <a:extLst>
            <a:ext uri="{FF2B5EF4-FFF2-40B4-BE49-F238E27FC236}">
              <a16:creationId xmlns:a16="http://schemas.microsoft.com/office/drawing/2014/main" id="{6A896CE9-73E5-4885-A539-C27A5D3AA3B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7" name="Text 2">
          <a:extLst>
            <a:ext uri="{FF2B5EF4-FFF2-40B4-BE49-F238E27FC236}">
              <a16:creationId xmlns:a16="http://schemas.microsoft.com/office/drawing/2014/main" id="{E16D087C-D6DD-4F57-B94F-9E99BA1CF49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8" name="Text 3">
          <a:extLst>
            <a:ext uri="{FF2B5EF4-FFF2-40B4-BE49-F238E27FC236}">
              <a16:creationId xmlns:a16="http://schemas.microsoft.com/office/drawing/2014/main" id="{FBF48ABF-F85D-400C-AE4E-D424184A4B7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id="{8FB6AC9A-FC39-4FFA-9697-6FF06C6382B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0" name="Text 5">
          <a:extLst>
            <a:ext uri="{FF2B5EF4-FFF2-40B4-BE49-F238E27FC236}">
              <a16:creationId xmlns:a16="http://schemas.microsoft.com/office/drawing/2014/main" id="{63096068-AC2B-4AC8-B803-3984F4D4D4F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1" name="Text 6">
          <a:extLst>
            <a:ext uri="{FF2B5EF4-FFF2-40B4-BE49-F238E27FC236}">
              <a16:creationId xmlns:a16="http://schemas.microsoft.com/office/drawing/2014/main" id="{FDBB0BA3-EC9D-46B3-9677-CD2E05A7FA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2" name="Text 7">
          <a:extLst>
            <a:ext uri="{FF2B5EF4-FFF2-40B4-BE49-F238E27FC236}">
              <a16:creationId xmlns:a16="http://schemas.microsoft.com/office/drawing/2014/main" id="{1325FD25-3E90-459D-82FD-56B397D1480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3" name="Text 8">
          <a:extLst>
            <a:ext uri="{FF2B5EF4-FFF2-40B4-BE49-F238E27FC236}">
              <a16:creationId xmlns:a16="http://schemas.microsoft.com/office/drawing/2014/main" id="{EE772519-27D4-45FF-AC79-C31D0B7D789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4" name="Text 9">
          <a:extLst>
            <a:ext uri="{FF2B5EF4-FFF2-40B4-BE49-F238E27FC236}">
              <a16:creationId xmlns:a16="http://schemas.microsoft.com/office/drawing/2014/main" id="{1FC08F54-8027-4384-B8D8-40FB360BA9D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5" name="Text 10">
          <a:extLst>
            <a:ext uri="{FF2B5EF4-FFF2-40B4-BE49-F238E27FC236}">
              <a16:creationId xmlns:a16="http://schemas.microsoft.com/office/drawing/2014/main" id="{84686F7E-C4A5-4189-B7B1-F641E1E0DF0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6" name="Text 11">
          <a:extLst>
            <a:ext uri="{FF2B5EF4-FFF2-40B4-BE49-F238E27FC236}">
              <a16:creationId xmlns:a16="http://schemas.microsoft.com/office/drawing/2014/main" id="{825DABAD-4A33-483B-8D1C-7AFD501FCD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7" name="Text 12">
          <a:extLst>
            <a:ext uri="{FF2B5EF4-FFF2-40B4-BE49-F238E27FC236}">
              <a16:creationId xmlns:a16="http://schemas.microsoft.com/office/drawing/2014/main" id="{9180A428-8E2E-4530-8542-98D4D608348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8" name="Text 13">
          <a:extLst>
            <a:ext uri="{FF2B5EF4-FFF2-40B4-BE49-F238E27FC236}">
              <a16:creationId xmlns:a16="http://schemas.microsoft.com/office/drawing/2014/main" id="{6E116B74-A01C-424F-AA52-9FDC48EEA51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599" name="Text 14">
          <a:extLst>
            <a:ext uri="{FF2B5EF4-FFF2-40B4-BE49-F238E27FC236}">
              <a16:creationId xmlns:a16="http://schemas.microsoft.com/office/drawing/2014/main" id="{7BAAA75C-51C0-498C-AD6F-47AD23CCA60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0" name="Text 15">
          <a:extLst>
            <a:ext uri="{FF2B5EF4-FFF2-40B4-BE49-F238E27FC236}">
              <a16:creationId xmlns:a16="http://schemas.microsoft.com/office/drawing/2014/main" id="{43126057-5989-4F37-ABB6-69BCB693CF6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1" name="Text 16">
          <a:extLst>
            <a:ext uri="{FF2B5EF4-FFF2-40B4-BE49-F238E27FC236}">
              <a16:creationId xmlns:a16="http://schemas.microsoft.com/office/drawing/2014/main" id="{95FCC2B4-6A89-450F-8884-32CEB7084A2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2" name="Text 17">
          <a:extLst>
            <a:ext uri="{FF2B5EF4-FFF2-40B4-BE49-F238E27FC236}">
              <a16:creationId xmlns:a16="http://schemas.microsoft.com/office/drawing/2014/main" id="{6BDB3F88-0D12-499E-B968-EC09B6DAB89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3" name="Text 18">
          <a:extLst>
            <a:ext uri="{FF2B5EF4-FFF2-40B4-BE49-F238E27FC236}">
              <a16:creationId xmlns:a16="http://schemas.microsoft.com/office/drawing/2014/main" id="{1C80395A-CF9A-4032-A636-71849167B73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4" name="Text 19">
          <a:extLst>
            <a:ext uri="{FF2B5EF4-FFF2-40B4-BE49-F238E27FC236}">
              <a16:creationId xmlns:a16="http://schemas.microsoft.com/office/drawing/2014/main" id="{34C985B8-6086-43E0-8590-ECFE8947FA4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5" name="Text 20">
          <a:extLst>
            <a:ext uri="{FF2B5EF4-FFF2-40B4-BE49-F238E27FC236}">
              <a16:creationId xmlns:a16="http://schemas.microsoft.com/office/drawing/2014/main" id="{3ED11992-BE36-4727-AFDF-2DA37B5A5D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6" name="Text 21">
          <a:extLst>
            <a:ext uri="{FF2B5EF4-FFF2-40B4-BE49-F238E27FC236}">
              <a16:creationId xmlns:a16="http://schemas.microsoft.com/office/drawing/2014/main" id="{005261AA-A864-4E47-AE5E-A89867FA3A6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7" name="Text 22">
          <a:extLst>
            <a:ext uri="{FF2B5EF4-FFF2-40B4-BE49-F238E27FC236}">
              <a16:creationId xmlns:a16="http://schemas.microsoft.com/office/drawing/2014/main" id="{ADB36FF7-CCD1-42DD-9FC6-B10F06C13E4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8" name="Text 23">
          <a:extLst>
            <a:ext uri="{FF2B5EF4-FFF2-40B4-BE49-F238E27FC236}">
              <a16:creationId xmlns:a16="http://schemas.microsoft.com/office/drawing/2014/main" id="{19FE5848-D556-47C5-859A-0E06280309A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09" name="Text 24">
          <a:extLst>
            <a:ext uri="{FF2B5EF4-FFF2-40B4-BE49-F238E27FC236}">
              <a16:creationId xmlns:a16="http://schemas.microsoft.com/office/drawing/2014/main" id="{9D2DDFDA-7E56-4E8B-9123-A40E5BEEFB9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0" name="Text 25">
          <a:extLst>
            <a:ext uri="{FF2B5EF4-FFF2-40B4-BE49-F238E27FC236}">
              <a16:creationId xmlns:a16="http://schemas.microsoft.com/office/drawing/2014/main" id="{D61B9FBF-7354-4277-BBFB-4C6CB0DAB4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1" name="Text 26">
          <a:extLst>
            <a:ext uri="{FF2B5EF4-FFF2-40B4-BE49-F238E27FC236}">
              <a16:creationId xmlns:a16="http://schemas.microsoft.com/office/drawing/2014/main" id="{3A98E85B-B207-46E4-ADCB-B51749865C2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2" name="Text 27">
          <a:extLst>
            <a:ext uri="{FF2B5EF4-FFF2-40B4-BE49-F238E27FC236}">
              <a16:creationId xmlns:a16="http://schemas.microsoft.com/office/drawing/2014/main" id="{20F8710D-34BE-4207-8F05-43CA528B0B9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3" name="Text 28">
          <a:extLst>
            <a:ext uri="{FF2B5EF4-FFF2-40B4-BE49-F238E27FC236}">
              <a16:creationId xmlns:a16="http://schemas.microsoft.com/office/drawing/2014/main" id="{17288DD0-E72F-4BDD-B956-93026A671A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4" name="Text 29">
          <a:extLst>
            <a:ext uri="{FF2B5EF4-FFF2-40B4-BE49-F238E27FC236}">
              <a16:creationId xmlns:a16="http://schemas.microsoft.com/office/drawing/2014/main" id="{7E7CF8F6-1604-4998-BC07-F4720D77202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5" name="Text 30">
          <a:extLst>
            <a:ext uri="{FF2B5EF4-FFF2-40B4-BE49-F238E27FC236}">
              <a16:creationId xmlns:a16="http://schemas.microsoft.com/office/drawing/2014/main" id="{FD795ABA-A7D6-4124-83C5-EE004947B9E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6" name="Text 31">
          <a:extLst>
            <a:ext uri="{FF2B5EF4-FFF2-40B4-BE49-F238E27FC236}">
              <a16:creationId xmlns:a16="http://schemas.microsoft.com/office/drawing/2014/main" id="{9776118B-3575-4E96-B3BC-FAC92D5C204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7" name="Text 32">
          <a:extLst>
            <a:ext uri="{FF2B5EF4-FFF2-40B4-BE49-F238E27FC236}">
              <a16:creationId xmlns:a16="http://schemas.microsoft.com/office/drawing/2014/main" id="{D21C7222-BEE6-4854-9C06-0FDA495ED0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8" name="Text 33">
          <a:extLst>
            <a:ext uri="{FF2B5EF4-FFF2-40B4-BE49-F238E27FC236}">
              <a16:creationId xmlns:a16="http://schemas.microsoft.com/office/drawing/2014/main" id="{2ACA1766-8EA3-44EE-9885-B0E616299C4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19" name="Text 34">
          <a:extLst>
            <a:ext uri="{FF2B5EF4-FFF2-40B4-BE49-F238E27FC236}">
              <a16:creationId xmlns:a16="http://schemas.microsoft.com/office/drawing/2014/main" id="{362C6FA6-7480-49FD-AE21-59A1BEAE406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0" name="Text 35">
          <a:extLst>
            <a:ext uri="{FF2B5EF4-FFF2-40B4-BE49-F238E27FC236}">
              <a16:creationId xmlns:a16="http://schemas.microsoft.com/office/drawing/2014/main" id="{EB411A75-8F0F-48BD-8004-999F3EF43D1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1" name="Text 36">
          <a:extLst>
            <a:ext uri="{FF2B5EF4-FFF2-40B4-BE49-F238E27FC236}">
              <a16:creationId xmlns:a16="http://schemas.microsoft.com/office/drawing/2014/main" id="{6E612F6D-FCCB-492E-9AE1-F2069BC8ED4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2" name="Text 37">
          <a:extLst>
            <a:ext uri="{FF2B5EF4-FFF2-40B4-BE49-F238E27FC236}">
              <a16:creationId xmlns:a16="http://schemas.microsoft.com/office/drawing/2014/main" id="{744D2EBD-8223-4248-BC43-02BC19D8ADA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3" name="Text 38">
          <a:extLst>
            <a:ext uri="{FF2B5EF4-FFF2-40B4-BE49-F238E27FC236}">
              <a16:creationId xmlns:a16="http://schemas.microsoft.com/office/drawing/2014/main" id="{AA41E71F-E812-404F-BC85-06E393D9017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4" name="Text 39">
          <a:extLst>
            <a:ext uri="{FF2B5EF4-FFF2-40B4-BE49-F238E27FC236}">
              <a16:creationId xmlns:a16="http://schemas.microsoft.com/office/drawing/2014/main" id="{2E89CD95-85A6-4624-9C69-CEE6D39A3FC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5" name="Text 40">
          <a:extLst>
            <a:ext uri="{FF2B5EF4-FFF2-40B4-BE49-F238E27FC236}">
              <a16:creationId xmlns:a16="http://schemas.microsoft.com/office/drawing/2014/main" id="{D4F38EE8-395B-48C8-8189-43C120046AE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6" name="Text 41">
          <a:extLst>
            <a:ext uri="{FF2B5EF4-FFF2-40B4-BE49-F238E27FC236}">
              <a16:creationId xmlns:a16="http://schemas.microsoft.com/office/drawing/2014/main" id="{97C1D551-91A9-431A-8EB9-4D934B21A10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7" name="Text 42">
          <a:extLst>
            <a:ext uri="{FF2B5EF4-FFF2-40B4-BE49-F238E27FC236}">
              <a16:creationId xmlns:a16="http://schemas.microsoft.com/office/drawing/2014/main" id="{A4F1239F-D4F6-4052-A77F-47AD601A475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8" name="Text 1">
          <a:extLst>
            <a:ext uri="{FF2B5EF4-FFF2-40B4-BE49-F238E27FC236}">
              <a16:creationId xmlns:a16="http://schemas.microsoft.com/office/drawing/2014/main" id="{F8F6C5D8-6C96-44FE-A6BB-6FD831A2A77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29" name="Text 2">
          <a:extLst>
            <a:ext uri="{FF2B5EF4-FFF2-40B4-BE49-F238E27FC236}">
              <a16:creationId xmlns:a16="http://schemas.microsoft.com/office/drawing/2014/main" id="{06997690-BE76-4CA2-811A-5FEACEF1615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0" name="Text 3">
          <a:extLst>
            <a:ext uri="{FF2B5EF4-FFF2-40B4-BE49-F238E27FC236}">
              <a16:creationId xmlns:a16="http://schemas.microsoft.com/office/drawing/2014/main" id="{977115D0-9BE2-490B-B9DD-EAE78482600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id="{8832F6EF-8573-477B-A93A-EEACCF7ABF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2" name="Text 5">
          <a:extLst>
            <a:ext uri="{FF2B5EF4-FFF2-40B4-BE49-F238E27FC236}">
              <a16:creationId xmlns:a16="http://schemas.microsoft.com/office/drawing/2014/main" id="{E1A1A300-A26C-4016-A058-1913FA8E4EA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3" name="Text 6">
          <a:extLst>
            <a:ext uri="{FF2B5EF4-FFF2-40B4-BE49-F238E27FC236}">
              <a16:creationId xmlns:a16="http://schemas.microsoft.com/office/drawing/2014/main" id="{963AA49E-38F2-41A4-8F11-0930121B6FC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4" name="Text 7">
          <a:extLst>
            <a:ext uri="{FF2B5EF4-FFF2-40B4-BE49-F238E27FC236}">
              <a16:creationId xmlns:a16="http://schemas.microsoft.com/office/drawing/2014/main" id="{C120B142-9ED0-44E1-B075-7C4EE3046BA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5" name="Text 8">
          <a:extLst>
            <a:ext uri="{FF2B5EF4-FFF2-40B4-BE49-F238E27FC236}">
              <a16:creationId xmlns:a16="http://schemas.microsoft.com/office/drawing/2014/main" id="{C2EBCEAB-3E22-481E-875B-E1D34A18221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6" name="Text 9">
          <a:extLst>
            <a:ext uri="{FF2B5EF4-FFF2-40B4-BE49-F238E27FC236}">
              <a16:creationId xmlns:a16="http://schemas.microsoft.com/office/drawing/2014/main" id="{C045538F-C655-4EBC-BC87-14758A31420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7" name="Text 10">
          <a:extLst>
            <a:ext uri="{FF2B5EF4-FFF2-40B4-BE49-F238E27FC236}">
              <a16:creationId xmlns:a16="http://schemas.microsoft.com/office/drawing/2014/main" id="{49EF01BA-EF1E-4654-9131-1EAE74E46B2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8" name="Text 11">
          <a:extLst>
            <a:ext uri="{FF2B5EF4-FFF2-40B4-BE49-F238E27FC236}">
              <a16:creationId xmlns:a16="http://schemas.microsoft.com/office/drawing/2014/main" id="{3FFD4744-7EDF-4248-942E-CA815304F0A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39" name="Text 12">
          <a:extLst>
            <a:ext uri="{FF2B5EF4-FFF2-40B4-BE49-F238E27FC236}">
              <a16:creationId xmlns:a16="http://schemas.microsoft.com/office/drawing/2014/main" id="{88B7A2D5-8FD0-4097-984F-36C1040CA9D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0" name="Text 13">
          <a:extLst>
            <a:ext uri="{FF2B5EF4-FFF2-40B4-BE49-F238E27FC236}">
              <a16:creationId xmlns:a16="http://schemas.microsoft.com/office/drawing/2014/main" id="{20F031CF-891E-4EA1-B1EC-7FE37C43E8F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1" name="Text 14">
          <a:extLst>
            <a:ext uri="{FF2B5EF4-FFF2-40B4-BE49-F238E27FC236}">
              <a16:creationId xmlns:a16="http://schemas.microsoft.com/office/drawing/2014/main" id="{66078CDD-BC7A-4470-89FB-8AACA3FB0C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2" name="Text 15">
          <a:extLst>
            <a:ext uri="{FF2B5EF4-FFF2-40B4-BE49-F238E27FC236}">
              <a16:creationId xmlns:a16="http://schemas.microsoft.com/office/drawing/2014/main" id="{E6D220D3-6643-4BDD-8432-292FEB73DFA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3" name="Text 16">
          <a:extLst>
            <a:ext uri="{FF2B5EF4-FFF2-40B4-BE49-F238E27FC236}">
              <a16:creationId xmlns:a16="http://schemas.microsoft.com/office/drawing/2014/main" id="{0A80FDFC-A8DD-4126-B70C-936F723A69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4" name="Text 17">
          <a:extLst>
            <a:ext uri="{FF2B5EF4-FFF2-40B4-BE49-F238E27FC236}">
              <a16:creationId xmlns:a16="http://schemas.microsoft.com/office/drawing/2014/main" id="{BFF20F89-A709-4BE5-A355-9475E740C34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5" name="Text 18">
          <a:extLst>
            <a:ext uri="{FF2B5EF4-FFF2-40B4-BE49-F238E27FC236}">
              <a16:creationId xmlns:a16="http://schemas.microsoft.com/office/drawing/2014/main" id="{C59CAEEF-95D7-4216-B019-2DCE120951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6" name="Text 19">
          <a:extLst>
            <a:ext uri="{FF2B5EF4-FFF2-40B4-BE49-F238E27FC236}">
              <a16:creationId xmlns:a16="http://schemas.microsoft.com/office/drawing/2014/main" id="{053930D9-2984-4C3E-A4F7-845581214A1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7" name="Text 20">
          <a:extLst>
            <a:ext uri="{FF2B5EF4-FFF2-40B4-BE49-F238E27FC236}">
              <a16:creationId xmlns:a16="http://schemas.microsoft.com/office/drawing/2014/main" id="{C4D2CE84-6E68-4131-930F-866FF9D18C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8" name="Text 21">
          <a:extLst>
            <a:ext uri="{FF2B5EF4-FFF2-40B4-BE49-F238E27FC236}">
              <a16:creationId xmlns:a16="http://schemas.microsoft.com/office/drawing/2014/main" id="{5B16C83F-6DF8-4169-867A-EE8B702848F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49" name="Text 22">
          <a:extLst>
            <a:ext uri="{FF2B5EF4-FFF2-40B4-BE49-F238E27FC236}">
              <a16:creationId xmlns:a16="http://schemas.microsoft.com/office/drawing/2014/main" id="{C0692C24-3E66-4ACD-BF07-6873DF8B5E4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0" name="Text 23">
          <a:extLst>
            <a:ext uri="{FF2B5EF4-FFF2-40B4-BE49-F238E27FC236}">
              <a16:creationId xmlns:a16="http://schemas.microsoft.com/office/drawing/2014/main" id="{30051EC8-157F-4891-8AB8-D9FFDE7220A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1" name="Text 24">
          <a:extLst>
            <a:ext uri="{FF2B5EF4-FFF2-40B4-BE49-F238E27FC236}">
              <a16:creationId xmlns:a16="http://schemas.microsoft.com/office/drawing/2014/main" id="{E876EEAB-E162-42C9-9926-6B58F2FB04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2" name="Text 25">
          <a:extLst>
            <a:ext uri="{FF2B5EF4-FFF2-40B4-BE49-F238E27FC236}">
              <a16:creationId xmlns:a16="http://schemas.microsoft.com/office/drawing/2014/main" id="{FB083BFE-AB5D-404B-A81B-4D4991D0D7F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3" name="Text 26">
          <a:extLst>
            <a:ext uri="{FF2B5EF4-FFF2-40B4-BE49-F238E27FC236}">
              <a16:creationId xmlns:a16="http://schemas.microsoft.com/office/drawing/2014/main" id="{CBE11B4A-8C39-48E1-A46E-E9083F75716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4" name="Text 27">
          <a:extLst>
            <a:ext uri="{FF2B5EF4-FFF2-40B4-BE49-F238E27FC236}">
              <a16:creationId xmlns:a16="http://schemas.microsoft.com/office/drawing/2014/main" id="{55F5E7F7-32B5-49C4-820E-759F93A359C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5" name="Text 28">
          <a:extLst>
            <a:ext uri="{FF2B5EF4-FFF2-40B4-BE49-F238E27FC236}">
              <a16:creationId xmlns:a16="http://schemas.microsoft.com/office/drawing/2014/main" id="{F056B244-9DD1-4F36-BFC8-808B3020585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6" name="Text 29">
          <a:extLst>
            <a:ext uri="{FF2B5EF4-FFF2-40B4-BE49-F238E27FC236}">
              <a16:creationId xmlns:a16="http://schemas.microsoft.com/office/drawing/2014/main" id="{5AB6B234-4755-451F-8FC0-E28468B5E0F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7" name="Text 30">
          <a:extLst>
            <a:ext uri="{FF2B5EF4-FFF2-40B4-BE49-F238E27FC236}">
              <a16:creationId xmlns:a16="http://schemas.microsoft.com/office/drawing/2014/main" id="{A24EB511-7ED6-4F1F-A5D2-FD4C7A3DA30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8" name="Text 31">
          <a:extLst>
            <a:ext uri="{FF2B5EF4-FFF2-40B4-BE49-F238E27FC236}">
              <a16:creationId xmlns:a16="http://schemas.microsoft.com/office/drawing/2014/main" id="{ABBD3FDA-1C04-4427-B2F6-4D6CBDF2F1B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59" name="Text 32">
          <a:extLst>
            <a:ext uri="{FF2B5EF4-FFF2-40B4-BE49-F238E27FC236}">
              <a16:creationId xmlns:a16="http://schemas.microsoft.com/office/drawing/2014/main" id="{C64FD2A9-F416-46AD-B206-7F7BB49C4C0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0" name="Text 33">
          <a:extLst>
            <a:ext uri="{FF2B5EF4-FFF2-40B4-BE49-F238E27FC236}">
              <a16:creationId xmlns:a16="http://schemas.microsoft.com/office/drawing/2014/main" id="{8F48EE9E-66A5-44A2-A9B6-AFA2FA145D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1" name="Text 34">
          <a:extLst>
            <a:ext uri="{FF2B5EF4-FFF2-40B4-BE49-F238E27FC236}">
              <a16:creationId xmlns:a16="http://schemas.microsoft.com/office/drawing/2014/main" id="{A3ADCABE-42B1-4E8D-A744-AD9B44D2929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2" name="Text 35">
          <a:extLst>
            <a:ext uri="{FF2B5EF4-FFF2-40B4-BE49-F238E27FC236}">
              <a16:creationId xmlns:a16="http://schemas.microsoft.com/office/drawing/2014/main" id="{2D4E95DA-B5E9-4819-A887-35DB0EEDCE0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3" name="Text 36">
          <a:extLst>
            <a:ext uri="{FF2B5EF4-FFF2-40B4-BE49-F238E27FC236}">
              <a16:creationId xmlns:a16="http://schemas.microsoft.com/office/drawing/2014/main" id="{0F00DC71-E00A-4BED-B1FC-AD8CA9B2384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4" name="Text 37">
          <a:extLst>
            <a:ext uri="{FF2B5EF4-FFF2-40B4-BE49-F238E27FC236}">
              <a16:creationId xmlns:a16="http://schemas.microsoft.com/office/drawing/2014/main" id="{6B448E69-3CB4-448A-9CD1-F5B24EC6B5E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5" name="Text 38">
          <a:extLst>
            <a:ext uri="{FF2B5EF4-FFF2-40B4-BE49-F238E27FC236}">
              <a16:creationId xmlns:a16="http://schemas.microsoft.com/office/drawing/2014/main" id="{CD0A4C92-250B-4C20-A9F9-16A13DAB9A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6" name="Text 39">
          <a:extLst>
            <a:ext uri="{FF2B5EF4-FFF2-40B4-BE49-F238E27FC236}">
              <a16:creationId xmlns:a16="http://schemas.microsoft.com/office/drawing/2014/main" id="{C0D1B1F8-0899-42AF-9544-474BB88F48A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7" name="Text 40">
          <a:extLst>
            <a:ext uri="{FF2B5EF4-FFF2-40B4-BE49-F238E27FC236}">
              <a16:creationId xmlns:a16="http://schemas.microsoft.com/office/drawing/2014/main" id="{B57F26C1-E317-4667-B122-A45B0285E9C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8" name="Text 41">
          <a:extLst>
            <a:ext uri="{FF2B5EF4-FFF2-40B4-BE49-F238E27FC236}">
              <a16:creationId xmlns:a16="http://schemas.microsoft.com/office/drawing/2014/main" id="{C67A381F-ABE0-4CBF-A5A0-0091391EE92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69" name="Text 42">
          <a:extLst>
            <a:ext uri="{FF2B5EF4-FFF2-40B4-BE49-F238E27FC236}">
              <a16:creationId xmlns:a16="http://schemas.microsoft.com/office/drawing/2014/main" id="{B9F27E50-591F-4423-ABCF-C7845826EFC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0" name="Text 1">
          <a:extLst>
            <a:ext uri="{FF2B5EF4-FFF2-40B4-BE49-F238E27FC236}">
              <a16:creationId xmlns:a16="http://schemas.microsoft.com/office/drawing/2014/main" id="{D3CF35ED-35E0-4F48-90E8-4B9F773EDBC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1" name="Text 2">
          <a:extLst>
            <a:ext uri="{FF2B5EF4-FFF2-40B4-BE49-F238E27FC236}">
              <a16:creationId xmlns:a16="http://schemas.microsoft.com/office/drawing/2014/main" id="{FB93CB6B-2DDD-487F-9BCD-DD3CDD3EFF8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2" name="Text 3">
          <a:extLst>
            <a:ext uri="{FF2B5EF4-FFF2-40B4-BE49-F238E27FC236}">
              <a16:creationId xmlns:a16="http://schemas.microsoft.com/office/drawing/2014/main" id="{FBE9B799-F19F-44B2-A478-25ADE120876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id="{D60757F3-C366-472C-8F99-42C102BFC7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4" name="Text 5">
          <a:extLst>
            <a:ext uri="{FF2B5EF4-FFF2-40B4-BE49-F238E27FC236}">
              <a16:creationId xmlns:a16="http://schemas.microsoft.com/office/drawing/2014/main" id="{6B516AA8-FD1A-405D-9762-96049F4532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5" name="Text 6">
          <a:extLst>
            <a:ext uri="{FF2B5EF4-FFF2-40B4-BE49-F238E27FC236}">
              <a16:creationId xmlns:a16="http://schemas.microsoft.com/office/drawing/2014/main" id="{6E4B8AB9-4461-47BA-B788-8598B1B4303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6" name="Text 7">
          <a:extLst>
            <a:ext uri="{FF2B5EF4-FFF2-40B4-BE49-F238E27FC236}">
              <a16:creationId xmlns:a16="http://schemas.microsoft.com/office/drawing/2014/main" id="{EE1D3C75-0100-49D6-BB0F-CB1D67BCF0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7" name="Text 8">
          <a:extLst>
            <a:ext uri="{FF2B5EF4-FFF2-40B4-BE49-F238E27FC236}">
              <a16:creationId xmlns:a16="http://schemas.microsoft.com/office/drawing/2014/main" id="{85E66F2D-C3BA-4DFE-9318-FE21302DFC0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8" name="Text 9">
          <a:extLst>
            <a:ext uri="{FF2B5EF4-FFF2-40B4-BE49-F238E27FC236}">
              <a16:creationId xmlns:a16="http://schemas.microsoft.com/office/drawing/2014/main" id="{005F8076-E379-4683-AF39-857071F0285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79" name="Text 10">
          <a:extLst>
            <a:ext uri="{FF2B5EF4-FFF2-40B4-BE49-F238E27FC236}">
              <a16:creationId xmlns:a16="http://schemas.microsoft.com/office/drawing/2014/main" id="{86E124E2-2454-418D-BC15-CF3FCC7C12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0" name="Text 11">
          <a:extLst>
            <a:ext uri="{FF2B5EF4-FFF2-40B4-BE49-F238E27FC236}">
              <a16:creationId xmlns:a16="http://schemas.microsoft.com/office/drawing/2014/main" id="{2E8B0ABF-B8BE-4763-BD06-F56A207DFEE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1" name="Text 12">
          <a:extLst>
            <a:ext uri="{FF2B5EF4-FFF2-40B4-BE49-F238E27FC236}">
              <a16:creationId xmlns:a16="http://schemas.microsoft.com/office/drawing/2014/main" id="{3D66E819-79AB-4EFE-9B9E-E2326D1A5FA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2" name="Text 13">
          <a:extLst>
            <a:ext uri="{FF2B5EF4-FFF2-40B4-BE49-F238E27FC236}">
              <a16:creationId xmlns:a16="http://schemas.microsoft.com/office/drawing/2014/main" id="{C8CBB817-3BA3-4854-A529-606A08CE84B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3" name="Text 14">
          <a:extLst>
            <a:ext uri="{FF2B5EF4-FFF2-40B4-BE49-F238E27FC236}">
              <a16:creationId xmlns:a16="http://schemas.microsoft.com/office/drawing/2014/main" id="{C3592F4B-2CF1-40CF-BAA6-D98EE817BD8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4" name="Text 15">
          <a:extLst>
            <a:ext uri="{FF2B5EF4-FFF2-40B4-BE49-F238E27FC236}">
              <a16:creationId xmlns:a16="http://schemas.microsoft.com/office/drawing/2014/main" id="{3D090E1B-45D3-4837-A5F2-B9F25674699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5" name="Text 16">
          <a:extLst>
            <a:ext uri="{FF2B5EF4-FFF2-40B4-BE49-F238E27FC236}">
              <a16:creationId xmlns:a16="http://schemas.microsoft.com/office/drawing/2014/main" id="{947C63E6-CAF0-4996-BE15-11BA5A69B2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6" name="Text 17">
          <a:extLst>
            <a:ext uri="{FF2B5EF4-FFF2-40B4-BE49-F238E27FC236}">
              <a16:creationId xmlns:a16="http://schemas.microsoft.com/office/drawing/2014/main" id="{0D2D00FA-5020-4FDA-9D82-C1EDEFF2F69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7" name="Text 18">
          <a:extLst>
            <a:ext uri="{FF2B5EF4-FFF2-40B4-BE49-F238E27FC236}">
              <a16:creationId xmlns:a16="http://schemas.microsoft.com/office/drawing/2014/main" id="{836B6AC1-DC51-48C6-ACB3-3928C06B45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8" name="Text 19">
          <a:extLst>
            <a:ext uri="{FF2B5EF4-FFF2-40B4-BE49-F238E27FC236}">
              <a16:creationId xmlns:a16="http://schemas.microsoft.com/office/drawing/2014/main" id="{B0BF9126-55E0-4A35-89AE-E546B7D7E03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89" name="Text 20">
          <a:extLst>
            <a:ext uri="{FF2B5EF4-FFF2-40B4-BE49-F238E27FC236}">
              <a16:creationId xmlns:a16="http://schemas.microsoft.com/office/drawing/2014/main" id="{89FAB4E5-C824-4BC2-BB75-802201A8289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0" name="Text 21">
          <a:extLst>
            <a:ext uri="{FF2B5EF4-FFF2-40B4-BE49-F238E27FC236}">
              <a16:creationId xmlns:a16="http://schemas.microsoft.com/office/drawing/2014/main" id="{82F43757-7327-4AE9-AB9E-27F0143EEFB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1" name="Text 22">
          <a:extLst>
            <a:ext uri="{FF2B5EF4-FFF2-40B4-BE49-F238E27FC236}">
              <a16:creationId xmlns:a16="http://schemas.microsoft.com/office/drawing/2014/main" id="{1328E09A-4E20-4832-95F9-D177E1EE82C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2" name="Text 23">
          <a:extLst>
            <a:ext uri="{FF2B5EF4-FFF2-40B4-BE49-F238E27FC236}">
              <a16:creationId xmlns:a16="http://schemas.microsoft.com/office/drawing/2014/main" id="{D2307A5D-3E96-4424-B75A-82A2D62C70F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3" name="Text 24">
          <a:extLst>
            <a:ext uri="{FF2B5EF4-FFF2-40B4-BE49-F238E27FC236}">
              <a16:creationId xmlns:a16="http://schemas.microsoft.com/office/drawing/2014/main" id="{08AEBED4-402B-4008-856D-970FEA956E6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4" name="Text 25">
          <a:extLst>
            <a:ext uri="{FF2B5EF4-FFF2-40B4-BE49-F238E27FC236}">
              <a16:creationId xmlns:a16="http://schemas.microsoft.com/office/drawing/2014/main" id="{EEB425FB-E55C-46D4-A958-CC4283E8DFB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5" name="Text 26">
          <a:extLst>
            <a:ext uri="{FF2B5EF4-FFF2-40B4-BE49-F238E27FC236}">
              <a16:creationId xmlns:a16="http://schemas.microsoft.com/office/drawing/2014/main" id="{918F261E-B93F-49F3-A38D-0ABF69B6F21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6" name="Text 27">
          <a:extLst>
            <a:ext uri="{FF2B5EF4-FFF2-40B4-BE49-F238E27FC236}">
              <a16:creationId xmlns:a16="http://schemas.microsoft.com/office/drawing/2014/main" id="{FC45FC5F-5209-4159-B420-FBCA0B6F626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7" name="Text 28">
          <a:extLst>
            <a:ext uri="{FF2B5EF4-FFF2-40B4-BE49-F238E27FC236}">
              <a16:creationId xmlns:a16="http://schemas.microsoft.com/office/drawing/2014/main" id="{0E8CC596-5731-4160-9C7D-2AD86585CE1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8" name="Text 29">
          <a:extLst>
            <a:ext uri="{FF2B5EF4-FFF2-40B4-BE49-F238E27FC236}">
              <a16:creationId xmlns:a16="http://schemas.microsoft.com/office/drawing/2014/main" id="{4126AAEC-3989-461B-9031-3F980222FA0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699" name="Text 30">
          <a:extLst>
            <a:ext uri="{FF2B5EF4-FFF2-40B4-BE49-F238E27FC236}">
              <a16:creationId xmlns:a16="http://schemas.microsoft.com/office/drawing/2014/main" id="{01AB2FD6-4B89-43FA-9B7A-BFBE928010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0" name="Text 31">
          <a:extLst>
            <a:ext uri="{FF2B5EF4-FFF2-40B4-BE49-F238E27FC236}">
              <a16:creationId xmlns:a16="http://schemas.microsoft.com/office/drawing/2014/main" id="{C593D1AA-55B5-4241-9B11-E9427360C6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1" name="Text 32">
          <a:extLst>
            <a:ext uri="{FF2B5EF4-FFF2-40B4-BE49-F238E27FC236}">
              <a16:creationId xmlns:a16="http://schemas.microsoft.com/office/drawing/2014/main" id="{A096CFFE-5399-4984-AFD7-D4C315FB69B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2" name="Text 33">
          <a:extLst>
            <a:ext uri="{FF2B5EF4-FFF2-40B4-BE49-F238E27FC236}">
              <a16:creationId xmlns:a16="http://schemas.microsoft.com/office/drawing/2014/main" id="{72C4A6A2-7256-4DD3-BC7B-5ED943BB096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3" name="Text 34">
          <a:extLst>
            <a:ext uri="{FF2B5EF4-FFF2-40B4-BE49-F238E27FC236}">
              <a16:creationId xmlns:a16="http://schemas.microsoft.com/office/drawing/2014/main" id="{7D71B65B-0012-45AA-A5F1-5B604CFF99D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4" name="Text 35">
          <a:extLst>
            <a:ext uri="{FF2B5EF4-FFF2-40B4-BE49-F238E27FC236}">
              <a16:creationId xmlns:a16="http://schemas.microsoft.com/office/drawing/2014/main" id="{903C6913-9BA6-4A59-8677-F3B97FFAE60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5" name="Text 36">
          <a:extLst>
            <a:ext uri="{FF2B5EF4-FFF2-40B4-BE49-F238E27FC236}">
              <a16:creationId xmlns:a16="http://schemas.microsoft.com/office/drawing/2014/main" id="{BDB70651-1D31-4AD3-8020-711113AE1FD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6" name="Text 37">
          <a:extLst>
            <a:ext uri="{FF2B5EF4-FFF2-40B4-BE49-F238E27FC236}">
              <a16:creationId xmlns:a16="http://schemas.microsoft.com/office/drawing/2014/main" id="{3F74B760-ABEE-49DE-B35A-B45E18EA816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7" name="Text 38">
          <a:extLst>
            <a:ext uri="{FF2B5EF4-FFF2-40B4-BE49-F238E27FC236}">
              <a16:creationId xmlns:a16="http://schemas.microsoft.com/office/drawing/2014/main" id="{673ED7F8-174C-40C2-9076-5804AC78AB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8" name="Text 39">
          <a:extLst>
            <a:ext uri="{FF2B5EF4-FFF2-40B4-BE49-F238E27FC236}">
              <a16:creationId xmlns:a16="http://schemas.microsoft.com/office/drawing/2014/main" id="{0A1B6583-DEED-4D0D-8D26-82E33D02428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09" name="Text 40">
          <a:extLst>
            <a:ext uri="{FF2B5EF4-FFF2-40B4-BE49-F238E27FC236}">
              <a16:creationId xmlns:a16="http://schemas.microsoft.com/office/drawing/2014/main" id="{F26B25DA-F339-4619-A706-90F8493BB6D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0" name="Text 41">
          <a:extLst>
            <a:ext uri="{FF2B5EF4-FFF2-40B4-BE49-F238E27FC236}">
              <a16:creationId xmlns:a16="http://schemas.microsoft.com/office/drawing/2014/main" id="{014C973C-E927-499E-A539-A99A8AF3947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1" name="Text 42">
          <a:extLst>
            <a:ext uri="{FF2B5EF4-FFF2-40B4-BE49-F238E27FC236}">
              <a16:creationId xmlns:a16="http://schemas.microsoft.com/office/drawing/2014/main" id="{CAE5B368-E95C-4036-8593-E66C31F0FAA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2" name="Text 1">
          <a:extLst>
            <a:ext uri="{FF2B5EF4-FFF2-40B4-BE49-F238E27FC236}">
              <a16:creationId xmlns:a16="http://schemas.microsoft.com/office/drawing/2014/main" id="{A8DAA8CB-CD8D-48F4-AD30-65FD1CADF36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3" name="Text 2">
          <a:extLst>
            <a:ext uri="{FF2B5EF4-FFF2-40B4-BE49-F238E27FC236}">
              <a16:creationId xmlns:a16="http://schemas.microsoft.com/office/drawing/2014/main" id="{5373A1A9-ACBD-434E-8115-00849A7FCBD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4" name="Text 3">
          <a:extLst>
            <a:ext uri="{FF2B5EF4-FFF2-40B4-BE49-F238E27FC236}">
              <a16:creationId xmlns:a16="http://schemas.microsoft.com/office/drawing/2014/main" id="{999A135F-0097-4D61-AA88-6F00B06F7EB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id="{F05863FC-C3C7-4CE2-916A-A505351ACB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6" name="Text 5">
          <a:extLst>
            <a:ext uri="{FF2B5EF4-FFF2-40B4-BE49-F238E27FC236}">
              <a16:creationId xmlns:a16="http://schemas.microsoft.com/office/drawing/2014/main" id="{665F7435-F6C1-40E8-8B48-998BAFBA7BA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7" name="Text 6">
          <a:extLst>
            <a:ext uri="{FF2B5EF4-FFF2-40B4-BE49-F238E27FC236}">
              <a16:creationId xmlns:a16="http://schemas.microsoft.com/office/drawing/2014/main" id="{2345A236-F664-4D73-8F72-91A8B18020C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8" name="Text 7">
          <a:extLst>
            <a:ext uri="{FF2B5EF4-FFF2-40B4-BE49-F238E27FC236}">
              <a16:creationId xmlns:a16="http://schemas.microsoft.com/office/drawing/2014/main" id="{EAA31B7D-0A11-47FD-86ED-64C52CF3225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19" name="Text 8">
          <a:extLst>
            <a:ext uri="{FF2B5EF4-FFF2-40B4-BE49-F238E27FC236}">
              <a16:creationId xmlns:a16="http://schemas.microsoft.com/office/drawing/2014/main" id="{DAB0251D-D617-4180-9579-4640B5BF431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0" name="Text 9">
          <a:extLst>
            <a:ext uri="{FF2B5EF4-FFF2-40B4-BE49-F238E27FC236}">
              <a16:creationId xmlns:a16="http://schemas.microsoft.com/office/drawing/2014/main" id="{AC3E0460-E655-4B6A-BB39-69A248C43E1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1" name="Text 10">
          <a:extLst>
            <a:ext uri="{FF2B5EF4-FFF2-40B4-BE49-F238E27FC236}">
              <a16:creationId xmlns:a16="http://schemas.microsoft.com/office/drawing/2014/main" id="{A213269F-1440-4337-A601-988EA04DB72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2" name="Text 11">
          <a:extLst>
            <a:ext uri="{FF2B5EF4-FFF2-40B4-BE49-F238E27FC236}">
              <a16:creationId xmlns:a16="http://schemas.microsoft.com/office/drawing/2014/main" id="{F5408CE7-D70E-48B0-BAA9-88FD790CD32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3" name="Text 12">
          <a:extLst>
            <a:ext uri="{FF2B5EF4-FFF2-40B4-BE49-F238E27FC236}">
              <a16:creationId xmlns:a16="http://schemas.microsoft.com/office/drawing/2014/main" id="{24EF57CB-2203-436E-B500-AC2F97B0EF9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4" name="Text 13">
          <a:extLst>
            <a:ext uri="{FF2B5EF4-FFF2-40B4-BE49-F238E27FC236}">
              <a16:creationId xmlns:a16="http://schemas.microsoft.com/office/drawing/2014/main" id="{204CBDC7-4E13-4892-8962-056F6A11F6F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5" name="Text 14">
          <a:extLst>
            <a:ext uri="{FF2B5EF4-FFF2-40B4-BE49-F238E27FC236}">
              <a16:creationId xmlns:a16="http://schemas.microsoft.com/office/drawing/2014/main" id="{DAD3C319-B045-4F3F-BDB4-6831F0041B0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6" name="Text 15">
          <a:extLst>
            <a:ext uri="{FF2B5EF4-FFF2-40B4-BE49-F238E27FC236}">
              <a16:creationId xmlns:a16="http://schemas.microsoft.com/office/drawing/2014/main" id="{B573C488-10AE-47F1-8728-5411483B8C0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7" name="Text 16">
          <a:extLst>
            <a:ext uri="{FF2B5EF4-FFF2-40B4-BE49-F238E27FC236}">
              <a16:creationId xmlns:a16="http://schemas.microsoft.com/office/drawing/2014/main" id="{B217487B-EBB6-4661-BFC1-072EAC62D89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8" name="Text 17">
          <a:extLst>
            <a:ext uri="{FF2B5EF4-FFF2-40B4-BE49-F238E27FC236}">
              <a16:creationId xmlns:a16="http://schemas.microsoft.com/office/drawing/2014/main" id="{C6D897F3-F62F-41C3-8E8E-48534C5E6DE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29" name="Text 18">
          <a:extLst>
            <a:ext uri="{FF2B5EF4-FFF2-40B4-BE49-F238E27FC236}">
              <a16:creationId xmlns:a16="http://schemas.microsoft.com/office/drawing/2014/main" id="{B851D544-0A3D-491C-B680-6BB590AE06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0" name="Text 19">
          <a:extLst>
            <a:ext uri="{FF2B5EF4-FFF2-40B4-BE49-F238E27FC236}">
              <a16:creationId xmlns:a16="http://schemas.microsoft.com/office/drawing/2014/main" id="{EFED6C9B-E958-4F7A-A155-E5F37D0F830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1" name="Text 20">
          <a:extLst>
            <a:ext uri="{FF2B5EF4-FFF2-40B4-BE49-F238E27FC236}">
              <a16:creationId xmlns:a16="http://schemas.microsoft.com/office/drawing/2014/main" id="{C062CD6F-A600-4E34-A2DD-0540F9FCA19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2" name="Text 21">
          <a:extLst>
            <a:ext uri="{FF2B5EF4-FFF2-40B4-BE49-F238E27FC236}">
              <a16:creationId xmlns:a16="http://schemas.microsoft.com/office/drawing/2014/main" id="{E3A8900A-944D-469B-9714-2C822BCAF53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3" name="Text 22">
          <a:extLst>
            <a:ext uri="{FF2B5EF4-FFF2-40B4-BE49-F238E27FC236}">
              <a16:creationId xmlns:a16="http://schemas.microsoft.com/office/drawing/2014/main" id="{D5909230-F7D3-42FB-8F1C-0B21C15CBEB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4" name="Text 23">
          <a:extLst>
            <a:ext uri="{FF2B5EF4-FFF2-40B4-BE49-F238E27FC236}">
              <a16:creationId xmlns:a16="http://schemas.microsoft.com/office/drawing/2014/main" id="{5A403043-6873-4476-A9DA-7D16BAB097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5" name="Text 24">
          <a:extLst>
            <a:ext uri="{FF2B5EF4-FFF2-40B4-BE49-F238E27FC236}">
              <a16:creationId xmlns:a16="http://schemas.microsoft.com/office/drawing/2014/main" id="{7CC142AB-7EEA-44B3-8A5A-20A491629E1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6" name="Text 25">
          <a:extLst>
            <a:ext uri="{FF2B5EF4-FFF2-40B4-BE49-F238E27FC236}">
              <a16:creationId xmlns:a16="http://schemas.microsoft.com/office/drawing/2014/main" id="{C28B507D-889D-4356-99D3-F3BCFBFD1EA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7" name="Text 26">
          <a:extLst>
            <a:ext uri="{FF2B5EF4-FFF2-40B4-BE49-F238E27FC236}">
              <a16:creationId xmlns:a16="http://schemas.microsoft.com/office/drawing/2014/main" id="{1293587D-BC7E-4274-9E7F-2AA3C0256E6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8" name="Text 27">
          <a:extLst>
            <a:ext uri="{FF2B5EF4-FFF2-40B4-BE49-F238E27FC236}">
              <a16:creationId xmlns:a16="http://schemas.microsoft.com/office/drawing/2014/main" id="{BD527F7E-2F43-4AF5-B592-6475EECF33F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39" name="Text 28">
          <a:extLst>
            <a:ext uri="{FF2B5EF4-FFF2-40B4-BE49-F238E27FC236}">
              <a16:creationId xmlns:a16="http://schemas.microsoft.com/office/drawing/2014/main" id="{84113A4B-8F5C-45BB-8241-D3DFB6B34C8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0" name="Text 29">
          <a:extLst>
            <a:ext uri="{FF2B5EF4-FFF2-40B4-BE49-F238E27FC236}">
              <a16:creationId xmlns:a16="http://schemas.microsoft.com/office/drawing/2014/main" id="{B080AF3D-C155-4230-A8CB-EC87EFB7A10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1" name="Text 30">
          <a:extLst>
            <a:ext uri="{FF2B5EF4-FFF2-40B4-BE49-F238E27FC236}">
              <a16:creationId xmlns:a16="http://schemas.microsoft.com/office/drawing/2014/main" id="{EAEA5329-48F8-44CB-80A1-8CBA259658B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2" name="Text 31">
          <a:extLst>
            <a:ext uri="{FF2B5EF4-FFF2-40B4-BE49-F238E27FC236}">
              <a16:creationId xmlns:a16="http://schemas.microsoft.com/office/drawing/2014/main" id="{33D50EBF-7FCB-4BB7-9574-6A19D125C5F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3" name="Text 32">
          <a:extLst>
            <a:ext uri="{FF2B5EF4-FFF2-40B4-BE49-F238E27FC236}">
              <a16:creationId xmlns:a16="http://schemas.microsoft.com/office/drawing/2014/main" id="{BF8C6495-B99C-4E96-B74D-D224086C074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4" name="Text 33">
          <a:extLst>
            <a:ext uri="{FF2B5EF4-FFF2-40B4-BE49-F238E27FC236}">
              <a16:creationId xmlns:a16="http://schemas.microsoft.com/office/drawing/2014/main" id="{7E306175-21CA-4499-A2D3-B204A9E1822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5" name="Text 34">
          <a:extLst>
            <a:ext uri="{FF2B5EF4-FFF2-40B4-BE49-F238E27FC236}">
              <a16:creationId xmlns:a16="http://schemas.microsoft.com/office/drawing/2014/main" id="{2947D6D0-3316-40AB-A387-D5E0BB08017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6" name="Text 35">
          <a:extLst>
            <a:ext uri="{FF2B5EF4-FFF2-40B4-BE49-F238E27FC236}">
              <a16:creationId xmlns:a16="http://schemas.microsoft.com/office/drawing/2014/main" id="{273B0906-3296-4377-B7B4-3F0246A6CFB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7" name="Text 36">
          <a:extLst>
            <a:ext uri="{FF2B5EF4-FFF2-40B4-BE49-F238E27FC236}">
              <a16:creationId xmlns:a16="http://schemas.microsoft.com/office/drawing/2014/main" id="{E7B88F2D-1A70-4347-9F92-4A1DCB5A96F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8" name="Text 37">
          <a:extLst>
            <a:ext uri="{FF2B5EF4-FFF2-40B4-BE49-F238E27FC236}">
              <a16:creationId xmlns:a16="http://schemas.microsoft.com/office/drawing/2014/main" id="{483C789A-2A49-48A0-8832-3AFFB45A455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49" name="Text 38">
          <a:extLst>
            <a:ext uri="{FF2B5EF4-FFF2-40B4-BE49-F238E27FC236}">
              <a16:creationId xmlns:a16="http://schemas.microsoft.com/office/drawing/2014/main" id="{02622A3C-EF5E-43AB-AA81-0CD6C21BCC4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0" name="Text 39">
          <a:extLst>
            <a:ext uri="{FF2B5EF4-FFF2-40B4-BE49-F238E27FC236}">
              <a16:creationId xmlns:a16="http://schemas.microsoft.com/office/drawing/2014/main" id="{06276278-E1C1-49C8-B87A-C9361695407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1" name="Text 40">
          <a:extLst>
            <a:ext uri="{FF2B5EF4-FFF2-40B4-BE49-F238E27FC236}">
              <a16:creationId xmlns:a16="http://schemas.microsoft.com/office/drawing/2014/main" id="{F9C611E0-9E61-4C27-AFB6-FA54C72E60F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2" name="Text 41">
          <a:extLst>
            <a:ext uri="{FF2B5EF4-FFF2-40B4-BE49-F238E27FC236}">
              <a16:creationId xmlns:a16="http://schemas.microsoft.com/office/drawing/2014/main" id="{7906F8FD-2D19-4385-8730-A4CA9BF7524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3" name="Text 42">
          <a:extLst>
            <a:ext uri="{FF2B5EF4-FFF2-40B4-BE49-F238E27FC236}">
              <a16:creationId xmlns:a16="http://schemas.microsoft.com/office/drawing/2014/main" id="{B505CF1D-94BB-4119-8D3B-6551675E3A1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4" name="Text 1">
          <a:extLst>
            <a:ext uri="{FF2B5EF4-FFF2-40B4-BE49-F238E27FC236}">
              <a16:creationId xmlns:a16="http://schemas.microsoft.com/office/drawing/2014/main" id="{006313C6-74B7-4F40-A226-D27DC8AFA0A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5" name="Text 2">
          <a:extLst>
            <a:ext uri="{FF2B5EF4-FFF2-40B4-BE49-F238E27FC236}">
              <a16:creationId xmlns:a16="http://schemas.microsoft.com/office/drawing/2014/main" id="{9EFC9B30-A910-4B63-B786-358E327DC2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6" name="Text 3">
          <a:extLst>
            <a:ext uri="{FF2B5EF4-FFF2-40B4-BE49-F238E27FC236}">
              <a16:creationId xmlns:a16="http://schemas.microsoft.com/office/drawing/2014/main" id="{A1B414C6-D86A-4BC3-860C-8A2ED245F89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id="{8315005C-89FF-4E79-A922-10A56F45BD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8" name="Text 5">
          <a:extLst>
            <a:ext uri="{FF2B5EF4-FFF2-40B4-BE49-F238E27FC236}">
              <a16:creationId xmlns:a16="http://schemas.microsoft.com/office/drawing/2014/main" id="{A0EE3C9B-5692-4BF2-9B12-0EFA0A8118D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59" name="Text 6">
          <a:extLst>
            <a:ext uri="{FF2B5EF4-FFF2-40B4-BE49-F238E27FC236}">
              <a16:creationId xmlns:a16="http://schemas.microsoft.com/office/drawing/2014/main" id="{37BA6484-CF70-4E63-AB98-F30449B3403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0" name="Text 7">
          <a:extLst>
            <a:ext uri="{FF2B5EF4-FFF2-40B4-BE49-F238E27FC236}">
              <a16:creationId xmlns:a16="http://schemas.microsoft.com/office/drawing/2014/main" id="{AD76AD86-887F-4708-8BE2-C880F90FA24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1" name="Text 8">
          <a:extLst>
            <a:ext uri="{FF2B5EF4-FFF2-40B4-BE49-F238E27FC236}">
              <a16:creationId xmlns:a16="http://schemas.microsoft.com/office/drawing/2014/main" id="{10FC1B5F-C127-4460-BD1F-9662658260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2" name="Text 9">
          <a:extLst>
            <a:ext uri="{FF2B5EF4-FFF2-40B4-BE49-F238E27FC236}">
              <a16:creationId xmlns:a16="http://schemas.microsoft.com/office/drawing/2014/main" id="{DE760B94-9A4A-4D01-9D2B-4653C787E27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3" name="Text 10">
          <a:extLst>
            <a:ext uri="{FF2B5EF4-FFF2-40B4-BE49-F238E27FC236}">
              <a16:creationId xmlns:a16="http://schemas.microsoft.com/office/drawing/2014/main" id="{69CB431D-3B10-4A9B-8DF4-16E7CB444E2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4" name="Text 11">
          <a:extLst>
            <a:ext uri="{FF2B5EF4-FFF2-40B4-BE49-F238E27FC236}">
              <a16:creationId xmlns:a16="http://schemas.microsoft.com/office/drawing/2014/main" id="{B4AE77E8-4A86-449D-B3D0-CF0E1A4652C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5" name="Text 12">
          <a:extLst>
            <a:ext uri="{FF2B5EF4-FFF2-40B4-BE49-F238E27FC236}">
              <a16:creationId xmlns:a16="http://schemas.microsoft.com/office/drawing/2014/main" id="{A2F9E2A8-1041-4B47-A251-6F34A191DB1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6" name="Text 13">
          <a:extLst>
            <a:ext uri="{FF2B5EF4-FFF2-40B4-BE49-F238E27FC236}">
              <a16:creationId xmlns:a16="http://schemas.microsoft.com/office/drawing/2014/main" id="{EB3561B1-7578-4939-8352-303B6EF9A2E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7" name="Text 14">
          <a:extLst>
            <a:ext uri="{FF2B5EF4-FFF2-40B4-BE49-F238E27FC236}">
              <a16:creationId xmlns:a16="http://schemas.microsoft.com/office/drawing/2014/main" id="{5ECC62CD-688E-440C-96E1-608C1DDD72C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8" name="Text 15">
          <a:extLst>
            <a:ext uri="{FF2B5EF4-FFF2-40B4-BE49-F238E27FC236}">
              <a16:creationId xmlns:a16="http://schemas.microsoft.com/office/drawing/2014/main" id="{9E106BEB-4010-4409-B0E5-E38BC591624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69" name="Text 16">
          <a:extLst>
            <a:ext uri="{FF2B5EF4-FFF2-40B4-BE49-F238E27FC236}">
              <a16:creationId xmlns:a16="http://schemas.microsoft.com/office/drawing/2014/main" id="{99B4CEFD-E296-4E90-A3D1-3297C97E8CE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0" name="Text 17">
          <a:extLst>
            <a:ext uri="{FF2B5EF4-FFF2-40B4-BE49-F238E27FC236}">
              <a16:creationId xmlns:a16="http://schemas.microsoft.com/office/drawing/2014/main" id="{15550DB0-6AF7-4260-AE53-9E0C128C4D1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1" name="Text 18">
          <a:extLst>
            <a:ext uri="{FF2B5EF4-FFF2-40B4-BE49-F238E27FC236}">
              <a16:creationId xmlns:a16="http://schemas.microsoft.com/office/drawing/2014/main" id="{7029C877-0C9B-42CC-A010-51988A4F6A7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2" name="Text 19">
          <a:extLst>
            <a:ext uri="{FF2B5EF4-FFF2-40B4-BE49-F238E27FC236}">
              <a16:creationId xmlns:a16="http://schemas.microsoft.com/office/drawing/2014/main" id="{8FD13E58-5153-4566-82FC-FD11C3ACCD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3" name="Text 20">
          <a:extLst>
            <a:ext uri="{FF2B5EF4-FFF2-40B4-BE49-F238E27FC236}">
              <a16:creationId xmlns:a16="http://schemas.microsoft.com/office/drawing/2014/main" id="{E00EC8AF-D06A-435E-9CC3-B1ACD9B1EB3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4" name="Text 21">
          <a:extLst>
            <a:ext uri="{FF2B5EF4-FFF2-40B4-BE49-F238E27FC236}">
              <a16:creationId xmlns:a16="http://schemas.microsoft.com/office/drawing/2014/main" id="{D5CC6652-3A14-4F36-9F99-2D7FA8203A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5" name="Text 22">
          <a:extLst>
            <a:ext uri="{FF2B5EF4-FFF2-40B4-BE49-F238E27FC236}">
              <a16:creationId xmlns:a16="http://schemas.microsoft.com/office/drawing/2014/main" id="{28D9462B-7C70-4506-A2FE-A87E5B7B63D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6" name="Text 23">
          <a:extLst>
            <a:ext uri="{FF2B5EF4-FFF2-40B4-BE49-F238E27FC236}">
              <a16:creationId xmlns:a16="http://schemas.microsoft.com/office/drawing/2014/main" id="{0C082ACC-AABD-4928-86B6-DC95DCA588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7" name="Text 24">
          <a:extLst>
            <a:ext uri="{FF2B5EF4-FFF2-40B4-BE49-F238E27FC236}">
              <a16:creationId xmlns:a16="http://schemas.microsoft.com/office/drawing/2014/main" id="{9C9CAB0F-BC5D-48C8-BF61-9E344EDB19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8" name="Text 25">
          <a:extLst>
            <a:ext uri="{FF2B5EF4-FFF2-40B4-BE49-F238E27FC236}">
              <a16:creationId xmlns:a16="http://schemas.microsoft.com/office/drawing/2014/main" id="{C6152D06-5B41-4F4D-A71A-C59E669545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79" name="Text 26">
          <a:extLst>
            <a:ext uri="{FF2B5EF4-FFF2-40B4-BE49-F238E27FC236}">
              <a16:creationId xmlns:a16="http://schemas.microsoft.com/office/drawing/2014/main" id="{20A9A3D1-0CE5-466F-AF74-2B1B6A07434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0" name="Text 27">
          <a:extLst>
            <a:ext uri="{FF2B5EF4-FFF2-40B4-BE49-F238E27FC236}">
              <a16:creationId xmlns:a16="http://schemas.microsoft.com/office/drawing/2014/main" id="{F31B1623-83F0-43A1-909E-DE427B19071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1" name="Text 28">
          <a:extLst>
            <a:ext uri="{FF2B5EF4-FFF2-40B4-BE49-F238E27FC236}">
              <a16:creationId xmlns:a16="http://schemas.microsoft.com/office/drawing/2014/main" id="{0BFD388B-36CB-4F2C-A282-8AB3C1F2586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2" name="Text 29">
          <a:extLst>
            <a:ext uri="{FF2B5EF4-FFF2-40B4-BE49-F238E27FC236}">
              <a16:creationId xmlns:a16="http://schemas.microsoft.com/office/drawing/2014/main" id="{CCAE11B1-CC5D-4290-B425-EF7BFFEC01B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3" name="Text 30">
          <a:extLst>
            <a:ext uri="{FF2B5EF4-FFF2-40B4-BE49-F238E27FC236}">
              <a16:creationId xmlns:a16="http://schemas.microsoft.com/office/drawing/2014/main" id="{C5F64E3E-820C-44C6-A9B8-3A35C8E2E51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4" name="Text 31">
          <a:extLst>
            <a:ext uri="{FF2B5EF4-FFF2-40B4-BE49-F238E27FC236}">
              <a16:creationId xmlns:a16="http://schemas.microsoft.com/office/drawing/2014/main" id="{206DE6F0-0DD3-4BFA-8F17-E37B74A3C05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5" name="Text 32">
          <a:extLst>
            <a:ext uri="{FF2B5EF4-FFF2-40B4-BE49-F238E27FC236}">
              <a16:creationId xmlns:a16="http://schemas.microsoft.com/office/drawing/2014/main" id="{37657858-56E6-45AC-8420-CEB262A0F14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6" name="Text 33">
          <a:extLst>
            <a:ext uri="{FF2B5EF4-FFF2-40B4-BE49-F238E27FC236}">
              <a16:creationId xmlns:a16="http://schemas.microsoft.com/office/drawing/2014/main" id="{819F85C8-C723-4766-BDE2-68250C7D84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7" name="Text 34">
          <a:extLst>
            <a:ext uri="{FF2B5EF4-FFF2-40B4-BE49-F238E27FC236}">
              <a16:creationId xmlns:a16="http://schemas.microsoft.com/office/drawing/2014/main" id="{8CACECAB-F6F9-4A79-83CE-2414E0FE78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8" name="Text 35">
          <a:extLst>
            <a:ext uri="{FF2B5EF4-FFF2-40B4-BE49-F238E27FC236}">
              <a16:creationId xmlns:a16="http://schemas.microsoft.com/office/drawing/2014/main" id="{CF5E8AAC-FEC3-4B4E-A065-F7FDE8118AE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89" name="Text 36">
          <a:extLst>
            <a:ext uri="{FF2B5EF4-FFF2-40B4-BE49-F238E27FC236}">
              <a16:creationId xmlns:a16="http://schemas.microsoft.com/office/drawing/2014/main" id="{8D695522-0CAF-4E8D-A7A0-14EB3102843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0" name="Text 37">
          <a:extLst>
            <a:ext uri="{FF2B5EF4-FFF2-40B4-BE49-F238E27FC236}">
              <a16:creationId xmlns:a16="http://schemas.microsoft.com/office/drawing/2014/main" id="{E15F2C0D-914C-4BAA-8332-74F91CFF8DF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1" name="Text 38">
          <a:extLst>
            <a:ext uri="{FF2B5EF4-FFF2-40B4-BE49-F238E27FC236}">
              <a16:creationId xmlns:a16="http://schemas.microsoft.com/office/drawing/2014/main" id="{0948E825-8569-4A7A-AC3D-02746BB9866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2" name="Text 39">
          <a:extLst>
            <a:ext uri="{FF2B5EF4-FFF2-40B4-BE49-F238E27FC236}">
              <a16:creationId xmlns:a16="http://schemas.microsoft.com/office/drawing/2014/main" id="{586C91F5-17CD-413A-AA27-DD6C9A27769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3" name="Text 40">
          <a:extLst>
            <a:ext uri="{FF2B5EF4-FFF2-40B4-BE49-F238E27FC236}">
              <a16:creationId xmlns:a16="http://schemas.microsoft.com/office/drawing/2014/main" id="{7491338F-504F-42AC-ACCA-0AF3A64FFC1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4" name="Text 41">
          <a:extLst>
            <a:ext uri="{FF2B5EF4-FFF2-40B4-BE49-F238E27FC236}">
              <a16:creationId xmlns:a16="http://schemas.microsoft.com/office/drawing/2014/main" id="{9A66FFC9-1E7C-45CE-9766-F480E0214DE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5" name="Text 42">
          <a:extLst>
            <a:ext uri="{FF2B5EF4-FFF2-40B4-BE49-F238E27FC236}">
              <a16:creationId xmlns:a16="http://schemas.microsoft.com/office/drawing/2014/main" id="{83F19286-C574-4CE3-AFBE-9B4A5E7A870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6" name="Text 1">
          <a:extLst>
            <a:ext uri="{FF2B5EF4-FFF2-40B4-BE49-F238E27FC236}">
              <a16:creationId xmlns:a16="http://schemas.microsoft.com/office/drawing/2014/main" id="{2C23A625-B4B5-4D5E-B179-87DC5ADC75E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7" name="Text 2">
          <a:extLst>
            <a:ext uri="{FF2B5EF4-FFF2-40B4-BE49-F238E27FC236}">
              <a16:creationId xmlns:a16="http://schemas.microsoft.com/office/drawing/2014/main" id="{C6A96A30-53FD-425E-9D11-27354EFACE2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8" name="Text 3">
          <a:extLst>
            <a:ext uri="{FF2B5EF4-FFF2-40B4-BE49-F238E27FC236}">
              <a16:creationId xmlns:a16="http://schemas.microsoft.com/office/drawing/2014/main" id="{7F1DD9FD-B573-45A0-A9E5-7D006A45878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id="{62CFD084-6241-4A4F-B727-D7492B6C3C7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0" name="Text 5">
          <a:extLst>
            <a:ext uri="{FF2B5EF4-FFF2-40B4-BE49-F238E27FC236}">
              <a16:creationId xmlns:a16="http://schemas.microsoft.com/office/drawing/2014/main" id="{4FC61999-06CB-416A-B3FE-3C599E7B422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1" name="Text 6">
          <a:extLst>
            <a:ext uri="{FF2B5EF4-FFF2-40B4-BE49-F238E27FC236}">
              <a16:creationId xmlns:a16="http://schemas.microsoft.com/office/drawing/2014/main" id="{977169B5-934C-4D0A-8769-3A70621A7BD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2" name="Text 7">
          <a:extLst>
            <a:ext uri="{FF2B5EF4-FFF2-40B4-BE49-F238E27FC236}">
              <a16:creationId xmlns:a16="http://schemas.microsoft.com/office/drawing/2014/main" id="{A793B693-AC5C-489E-85FC-E32AD7E932D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3" name="Text 8">
          <a:extLst>
            <a:ext uri="{FF2B5EF4-FFF2-40B4-BE49-F238E27FC236}">
              <a16:creationId xmlns:a16="http://schemas.microsoft.com/office/drawing/2014/main" id="{5921B763-E894-4E27-BB00-1F2E01AF9BA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4" name="Text 9">
          <a:extLst>
            <a:ext uri="{FF2B5EF4-FFF2-40B4-BE49-F238E27FC236}">
              <a16:creationId xmlns:a16="http://schemas.microsoft.com/office/drawing/2014/main" id="{69E03027-EC44-45DE-94EE-06BB573A825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5" name="Text 10">
          <a:extLst>
            <a:ext uri="{FF2B5EF4-FFF2-40B4-BE49-F238E27FC236}">
              <a16:creationId xmlns:a16="http://schemas.microsoft.com/office/drawing/2014/main" id="{B018F5F6-A81C-4B36-97E5-CA98882F6C4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6" name="Text 11">
          <a:extLst>
            <a:ext uri="{FF2B5EF4-FFF2-40B4-BE49-F238E27FC236}">
              <a16:creationId xmlns:a16="http://schemas.microsoft.com/office/drawing/2014/main" id="{6B54C031-BBB2-44C6-AF05-78B8309C4E3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7" name="Text 12">
          <a:extLst>
            <a:ext uri="{FF2B5EF4-FFF2-40B4-BE49-F238E27FC236}">
              <a16:creationId xmlns:a16="http://schemas.microsoft.com/office/drawing/2014/main" id="{5E2C8B8A-E864-4FFB-91ED-D56F177901D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8" name="Text 13">
          <a:extLst>
            <a:ext uri="{FF2B5EF4-FFF2-40B4-BE49-F238E27FC236}">
              <a16:creationId xmlns:a16="http://schemas.microsoft.com/office/drawing/2014/main" id="{3B599798-35D2-4DFE-8403-64F4D4642D8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09" name="Text 14">
          <a:extLst>
            <a:ext uri="{FF2B5EF4-FFF2-40B4-BE49-F238E27FC236}">
              <a16:creationId xmlns:a16="http://schemas.microsoft.com/office/drawing/2014/main" id="{55D9FAB4-C17E-4025-A669-48BCFFD5F9A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0" name="Text 15">
          <a:extLst>
            <a:ext uri="{FF2B5EF4-FFF2-40B4-BE49-F238E27FC236}">
              <a16:creationId xmlns:a16="http://schemas.microsoft.com/office/drawing/2014/main" id="{27C4B4C6-2E51-4463-9498-1BD763182C7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1" name="Text 16">
          <a:extLst>
            <a:ext uri="{FF2B5EF4-FFF2-40B4-BE49-F238E27FC236}">
              <a16:creationId xmlns:a16="http://schemas.microsoft.com/office/drawing/2014/main" id="{2CD7BAF1-B602-46F4-A2AC-20CF64FB352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2" name="Text 17">
          <a:extLst>
            <a:ext uri="{FF2B5EF4-FFF2-40B4-BE49-F238E27FC236}">
              <a16:creationId xmlns:a16="http://schemas.microsoft.com/office/drawing/2014/main" id="{03395991-C018-4B0B-B4E9-672E850C7BE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3" name="Text 18">
          <a:extLst>
            <a:ext uri="{FF2B5EF4-FFF2-40B4-BE49-F238E27FC236}">
              <a16:creationId xmlns:a16="http://schemas.microsoft.com/office/drawing/2014/main" id="{35700D9A-4C2B-4664-B5DC-3B274F5E405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4" name="Text 19">
          <a:extLst>
            <a:ext uri="{FF2B5EF4-FFF2-40B4-BE49-F238E27FC236}">
              <a16:creationId xmlns:a16="http://schemas.microsoft.com/office/drawing/2014/main" id="{8BBEEF9B-9DA6-440C-AAC4-634FC0131B3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5" name="Text 20">
          <a:extLst>
            <a:ext uri="{FF2B5EF4-FFF2-40B4-BE49-F238E27FC236}">
              <a16:creationId xmlns:a16="http://schemas.microsoft.com/office/drawing/2014/main" id="{A2922968-6B3D-4D52-870A-64BE8B6F449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6" name="Text 21">
          <a:extLst>
            <a:ext uri="{FF2B5EF4-FFF2-40B4-BE49-F238E27FC236}">
              <a16:creationId xmlns:a16="http://schemas.microsoft.com/office/drawing/2014/main" id="{E143C450-3F79-4D33-86C8-F8864542DB1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7" name="Text 22">
          <a:extLst>
            <a:ext uri="{FF2B5EF4-FFF2-40B4-BE49-F238E27FC236}">
              <a16:creationId xmlns:a16="http://schemas.microsoft.com/office/drawing/2014/main" id="{FF55690B-148C-4933-9919-A02214FA19C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8" name="Text 23">
          <a:extLst>
            <a:ext uri="{FF2B5EF4-FFF2-40B4-BE49-F238E27FC236}">
              <a16:creationId xmlns:a16="http://schemas.microsoft.com/office/drawing/2014/main" id="{297B3675-06DD-4721-B242-C2480816BF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19" name="Text 24">
          <a:extLst>
            <a:ext uri="{FF2B5EF4-FFF2-40B4-BE49-F238E27FC236}">
              <a16:creationId xmlns:a16="http://schemas.microsoft.com/office/drawing/2014/main" id="{782B65E0-2536-47A6-B198-EFDEB0C6B57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0" name="Text 25">
          <a:extLst>
            <a:ext uri="{FF2B5EF4-FFF2-40B4-BE49-F238E27FC236}">
              <a16:creationId xmlns:a16="http://schemas.microsoft.com/office/drawing/2014/main" id="{D615031F-3D04-477A-87D4-BDA6BD52A53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1" name="Text 26">
          <a:extLst>
            <a:ext uri="{FF2B5EF4-FFF2-40B4-BE49-F238E27FC236}">
              <a16:creationId xmlns:a16="http://schemas.microsoft.com/office/drawing/2014/main" id="{EF70765B-1FCA-42D3-99D5-66E220FF9A6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2" name="Text 27">
          <a:extLst>
            <a:ext uri="{FF2B5EF4-FFF2-40B4-BE49-F238E27FC236}">
              <a16:creationId xmlns:a16="http://schemas.microsoft.com/office/drawing/2014/main" id="{2959B082-D882-4E48-AB16-D431C2A8716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3" name="Text 28">
          <a:extLst>
            <a:ext uri="{FF2B5EF4-FFF2-40B4-BE49-F238E27FC236}">
              <a16:creationId xmlns:a16="http://schemas.microsoft.com/office/drawing/2014/main" id="{C90EACD9-09C7-4F5C-9296-CD2F614B0C7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4" name="Text 29">
          <a:extLst>
            <a:ext uri="{FF2B5EF4-FFF2-40B4-BE49-F238E27FC236}">
              <a16:creationId xmlns:a16="http://schemas.microsoft.com/office/drawing/2014/main" id="{A79B62BC-9AF1-45BD-B0A5-2950277B834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5" name="Text 30">
          <a:extLst>
            <a:ext uri="{FF2B5EF4-FFF2-40B4-BE49-F238E27FC236}">
              <a16:creationId xmlns:a16="http://schemas.microsoft.com/office/drawing/2014/main" id="{EFD79F4D-6FCD-438E-A557-FF4E4C48B38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6" name="Text 31">
          <a:extLst>
            <a:ext uri="{FF2B5EF4-FFF2-40B4-BE49-F238E27FC236}">
              <a16:creationId xmlns:a16="http://schemas.microsoft.com/office/drawing/2014/main" id="{CBE25C92-4A1B-48C1-9503-97371619BE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7" name="Text 32">
          <a:extLst>
            <a:ext uri="{FF2B5EF4-FFF2-40B4-BE49-F238E27FC236}">
              <a16:creationId xmlns:a16="http://schemas.microsoft.com/office/drawing/2014/main" id="{117AA7ED-0B2F-4088-8491-7C6B90877B9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8" name="Text 33">
          <a:extLst>
            <a:ext uri="{FF2B5EF4-FFF2-40B4-BE49-F238E27FC236}">
              <a16:creationId xmlns:a16="http://schemas.microsoft.com/office/drawing/2014/main" id="{084369B1-B075-47E6-A40E-6ED6B1E8FA1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29" name="Text 34">
          <a:extLst>
            <a:ext uri="{FF2B5EF4-FFF2-40B4-BE49-F238E27FC236}">
              <a16:creationId xmlns:a16="http://schemas.microsoft.com/office/drawing/2014/main" id="{A1E8BABC-256E-4140-BA6A-3B213260E12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0" name="Text 35">
          <a:extLst>
            <a:ext uri="{FF2B5EF4-FFF2-40B4-BE49-F238E27FC236}">
              <a16:creationId xmlns:a16="http://schemas.microsoft.com/office/drawing/2014/main" id="{440A8B40-9E53-4B75-A1B2-9B81BF25F54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1" name="Text 36">
          <a:extLst>
            <a:ext uri="{FF2B5EF4-FFF2-40B4-BE49-F238E27FC236}">
              <a16:creationId xmlns:a16="http://schemas.microsoft.com/office/drawing/2014/main" id="{72257388-F325-4342-9358-B37C86B8E33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2" name="Text 37">
          <a:extLst>
            <a:ext uri="{FF2B5EF4-FFF2-40B4-BE49-F238E27FC236}">
              <a16:creationId xmlns:a16="http://schemas.microsoft.com/office/drawing/2014/main" id="{D3590020-7D52-4D0A-8756-2B53FF38F11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3" name="Text 38">
          <a:extLst>
            <a:ext uri="{FF2B5EF4-FFF2-40B4-BE49-F238E27FC236}">
              <a16:creationId xmlns:a16="http://schemas.microsoft.com/office/drawing/2014/main" id="{DD11070A-575C-4D82-995C-214421BBA55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4" name="Text 39">
          <a:extLst>
            <a:ext uri="{FF2B5EF4-FFF2-40B4-BE49-F238E27FC236}">
              <a16:creationId xmlns:a16="http://schemas.microsoft.com/office/drawing/2014/main" id="{DFB496ED-C75C-4F77-924A-A59A7DB272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5" name="Text 40">
          <a:extLst>
            <a:ext uri="{FF2B5EF4-FFF2-40B4-BE49-F238E27FC236}">
              <a16:creationId xmlns:a16="http://schemas.microsoft.com/office/drawing/2014/main" id="{0203A66D-6784-46FA-96BE-DC2F6CF4862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6" name="Text 41">
          <a:extLst>
            <a:ext uri="{FF2B5EF4-FFF2-40B4-BE49-F238E27FC236}">
              <a16:creationId xmlns:a16="http://schemas.microsoft.com/office/drawing/2014/main" id="{AE72DA81-B23F-4692-8EC5-0BEBA9CDAF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7" name="Text 42">
          <a:extLst>
            <a:ext uri="{FF2B5EF4-FFF2-40B4-BE49-F238E27FC236}">
              <a16:creationId xmlns:a16="http://schemas.microsoft.com/office/drawing/2014/main" id="{DB918997-FCE5-45F4-B1CA-70A6C288D32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8" name="Text 1">
          <a:extLst>
            <a:ext uri="{FF2B5EF4-FFF2-40B4-BE49-F238E27FC236}">
              <a16:creationId xmlns:a16="http://schemas.microsoft.com/office/drawing/2014/main" id="{CC61132D-48E4-4CBE-BC75-E81CFDDDCFB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39" name="Text 2">
          <a:extLst>
            <a:ext uri="{FF2B5EF4-FFF2-40B4-BE49-F238E27FC236}">
              <a16:creationId xmlns:a16="http://schemas.microsoft.com/office/drawing/2014/main" id="{8DA139B6-A39C-4EDE-8704-BFB19A7D244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0" name="Text 3">
          <a:extLst>
            <a:ext uri="{FF2B5EF4-FFF2-40B4-BE49-F238E27FC236}">
              <a16:creationId xmlns:a16="http://schemas.microsoft.com/office/drawing/2014/main" id="{05692601-4A31-437E-A725-16A56929F41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id="{C22ECD52-156E-4D4F-89E3-9585F016DC6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2" name="Text 5">
          <a:extLst>
            <a:ext uri="{FF2B5EF4-FFF2-40B4-BE49-F238E27FC236}">
              <a16:creationId xmlns:a16="http://schemas.microsoft.com/office/drawing/2014/main" id="{608D8C90-F94E-49F1-B0AB-095107B8F65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3" name="Text 6">
          <a:extLst>
            <a:ext uri="{FF2B5EF4-FFF2-40B4-BE49-F238E27FC236}">
              <a16:creationId xmlns:a16="http://schemas.microsoft.com/office/drawing/2014/main" id="{D2A6C1E2-C5AD-4D77-9719-1957459FFA4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4" name="Text 7">
          <a:extLst>
            <a:ext uri="{FF2B5EF4-FFF2-40B4-BE49-F238E27FC236}">
              <a16:creationId xmlns:a16="http://schemas.microsoft.com/office/drawing/2014/main" id="{3710EC26-1959-4ADF-B482-3BB586E8659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5" name="Text 8">
          <a:extLst>
            <a:ext uri="{FF2B5EF4-FFF2-40B4-BE49-F238E27FC236}">
              <a16:creationId xmlns:a16="http://schemas.microsoft.com/office/drawing/2014/main" id="{2D3F5FAC-5046-46A6-BFE9-2A32919391E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6" name="Text 9">
          <a:extLst>
            <a:ext uri="{FF2B5EF4-FFF2-40B4-BE49-F238E27FC236}">
              <a16:creationId xmlns:a16="http://schemas.microsoft.com/office/drawing/2014/main" id="{6FD76CC3-14FB-4E16-8915-3913B013285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7" name="Text 10">
          <a:extLst>
            <a:ext uri="{FF2B5EF4-FFF2-40B4-BE49-F238E27FC236}">
              <a16:creationId xmlns:a16="http://schemas.microsoft.com/office/drawing/2014/main" id="{12B1719C-BC59-4731-9EBE-83153B2C02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8" name="Text 11">
          <a:extLst>
            <a:ext uri="{FF2B5EF4-FFF2-40B4-BE49-F238E27FC236}">
              <a16:creationId xmlns:a16="http://schemas.microsoft.com/office/drawing/2014/main" id="{947FC9A0-4EF9-47DC-9E03-2B55F330E65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49" name="Text 12">
          <a:extLst>
            <a:ext uri="{FF2B5EF4-FFF2-40B4-BE49-F238E27FC236}">
              <a16:creationId xmlns:a16="http://schemas.microsoft.com/office/drawing/2014/main" id="{35AFAFE0-384C-41C9-9BBA-AE6D3710B07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0" name="Text 13">
          <a:extLst>
            <a:ext uri="{FF2B5EF4-FFF2-40B4-BE49-F238E27FC236}">
              <a16:creationId xmlns:a16="http://schemas.microsoft.com/office/drawing/2014/main" id="{61E4CC49-D20A-4F0D-9513-74B0712D05F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1" name="Text 14">
          <a:extLst>
            <a:ext uri="{FF2B5EF4-FFF2-40B4-BE49-F238E27FC236}">
              <a16:creationId xmlns:a16="http://schemas.microsoft.com/office/drawing/2014/main" id="{8E72F732-7BC0-480F-BC51-C09F2873686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2" name="Text 15">
          <a:extLst>
            <a:ext uri="{FF2B5EF4-FFF2-40B4-BE49-F238E27FC236}">
              <a16:creationId xmlns:a16="http://schemas.microsoft.com/office/drawing/2014/main" id="{633918C0-E4D6-4025-9F5B-A4FA2FC9A2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3" name="Text 16">
          <a:extLst>
            <a:ext uri="{FF2B5EF4-FFF2-40B4-BE49-F238E27FC236}">
              <a16:creationId xmlns:a16="http://schemas.microsoft.com/office/drawing/2014/main" id="{57026BC1-0950-41D0-A877-5727F0CE690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4" name="Text 17">
          <a:extLst>
            <a:ext uri="{FF2B5EF4-FFF2-40B4-BE49-F238E27FC236}">
              <a16:creationId xmlns:a16="http://schemas.microsoft.com/office/drawing/2014/main" id="{9C693A74-D8D6-4603-B70A-A2D7D35A377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5" name="Text 18">
          <a:extLst>
            <a:ext uri="{FF2B5EF4-FFF2-40B4-BE49-F238E27FC236}">
              <a16:creationId xmlns:a16="http://schemas.microsoft.com/office/drawing/2014/main" id="{D903F255-7C8A-4934-BCDE-25AD5B2F342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6" name="Text 19">
          <a:extLst>
            <a:ext uri="{FF2B5EF4-FFF2-40B4-BE49-F238E27FC236}">
              <a16:creationId xmlns:a16="http://schemas.microsoft.com/office/drawing/2014/main" id="{C472B11A-4BD7-4226-BF16-DBCCE57BBB4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7" name="Text 20">
          <a:extLst>
            <a:ext uri="{FF2B5EF4-FFF2-40B4-BE49-F238E27FC236}">
              <a16:creationId xmlns:a16="http://schemas.microsoft.com/office/drawing/2014/main" id="{B3A5664F-765E-496B-B839-A04984AC983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8" name="Text 21">
          <a:extLst>
            <a:ext uri="{FF2B5EF4-FFF2-40B4-BE49-F238E27FC236}">
              <a16:creationId xmlns:a16="http://schemas.microsoft.com/office/drawing/2014/main" id="{9249D668-9833-4A93-AB02-5CA73B504C7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59" name="Text 22">
          <a:extLst>
            <a:ext uri="{FF2B5EF4-FFF2-40B4-BE49-F238E27FC236}">
              <a16:creationId xmlns:a16="http://schemas.microsoft.com/office/drawing/2014/main" id="{72087F5A-6819-49B4-9DD0-84FBE55871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0" name="Text 23">
          <a:extLst>
            <a:ext uri="{FF2B5EF4-FFF2-40B4-BE49-F238E27FC236}">
              <a16:creationId xmlns:a16="http://schemas.microsoft.com/office/drawing/2014/main" id="{2558BA9D-FC02-45AA-9D58-0F2D1D2E423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1" name="Text 24">
          <a:extLst>
            <a:ext uri="{FF2B5EF4-FFF2-40B4-BE49-F238E27FC236}">
              <a16:creationId xmlns:a16="http://schemas.microsoft.com/office/drawing/2014/main" id="{83BBCC33-E7BA-4881-8F50-35155F4A670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2" name="Text 25">
          <a:extLst>
            <a:ext uri="{FF2B5EF4-FFF2-40B4-BE49-F238E27FC236}">
              <a16:creationId xmlns:a16="http://schemas.microsoft.com/office/drawing/2014/main" id="{1E73FCAC-C0A1-4467-AD04-ED989D70B4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3" name="Text 26">
          <a:extLst>
            <a:ext uri="{FF2B5EF4-FFF2-40B4-BE49-F238E27FC236}">
              <a16:creationId xmlns:a16="http://schemas.microsoft.com/office/drawing/2014/main" id="{E59059C0-50D2-4556-A6DC-7E307FE1820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4" name="Text 27">
          <a:extLst>
            <a:ext uri="{FF2B5EF4-FFF2-40B4-BE49-F238E27FC236}">
              <a16:creationId xmlns:a16="http://schemas.microsoft.com/office/drawing/2014/main" id="{91F73993-F5C5-449F-B517-3523C7DD78A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5" name="Text 28">
          <a:extLst>
            <a:ext uri="{FF2B5EF4-FFF2-40B4-BE49-F238E27FC236}">
              <a16:creationId xmlns:a16="http://schemas.microsoft.com/office/drawing/2014/main" id="{1F5D598B-A2D3-4F86-9F8E-0F35FC06028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6" name="Text 29">
          <a:extLst>
            <a:ext uri="{FF2B5EF4-FFF2-40B4-BE49-F238E27FC236}">
              <a16:creationId xmlns:a16="http://schemas.microsoft.com/office/drawing/2014/main" id="{7C8610FB-16EE-44D7-A3BB-7FE42F07E9F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7" name="Text 30">
          <a:extLst>
            <a:ext uri="{FF2B5EF4-FFF2-40B4-BE49-F238E27FC236}">
              <a16:creationId xmlns:a16="http://schemas.microsoft.com/office/drawing/2014/main" id="{DBC720AD-7726-4564-A356-939BA26D00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8" name="Text 31">
          <a:extLst>
            <a:ext uri="{FF2B5EF4-FFF2-40B4-BE49-F238E27FC236}">
              <a16:creationId xmlns:a16="http://schemas.microsoft.com/office/drawing/2014/main" id="{EEF10078-0046-4165-AFF5-A01E6FEEBCC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69" name="Text 32">
          <a:extLst>
            <a:ext uri="{FF2B5EF4-FFF2-40B4-BE49-F238E27FC236}">
              <a16:creationId xmlns:a16="http://schemas.microsoft.com/office/drawing/2014/main" id="{BEB19184-502D-47CF-996A-4DB55F7E942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0" name="Text 33">
          <a:extLst>
            <a:ext uri="{FF2B5EF4-FFF2-40B4-BE49-F238E27FC236}">
              <a16:creationId xmlns:a16="http://schemas.microsoft.com/office/drawing/2014/main" id="{4100B276-7480-475B-87E8-31530D0BAA5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1" name="Text 34">
          <a:extLst>
            <a:ext uri="{FF2B5EF4-FFF2-40B4-BE49-F238E27FC236}">
              <a16:creationId xmlns:a16="http://schemas.microsoft.com/office/drawing/2014/main" id="{3DBCCC90-AAB6-40F8-8187-2961EADF6AB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2" name="Text 35">
          <a:extLst>
            <a:ext uri="{FF2B5EF4-FFF2-40B4-BE49-F238E27FC236}">
              <a16:creationId xmlns:a16="http://schemas.microsoft.com/office/drawing/2014/main" id="{C44A1581-782F-4F99-8CDC-91B0CDA5643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3" name="Text 36">
          <a:extLst>
            <a:ext uri="{FF2B5EF4-FFF2-40B4-BE49-F238E27FC236}">
              <a16:creationId xmlns:a16="http://schemas.microsoft.com/office/drawing/2014/main" id="{CDC1BAAA-82C6-4503-A0C4-85CF7EAFBEA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4" name="Text 37">
          <a:extLst>
            <a:ext uri="{FF2B5EF4-FFF2-40B4-BE49-F238E27FC236}">
              <a16:creationId xmlns:a16="http://schemas.microsoft.com/office/drawing/2014/main" id="{C9CF2F17-BCCC-45FF-99F4-F02A8F40293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5" name="Text 38">
          <a:extLst>
            <a:ext uri="{FF2B5EF4-FFF2-40B4-BE49-F238E27FC236}">
              <a16:creationId xmlns:a16="http://schemas.microsoft.com/office/drawing/2014/main" id="{D5C07B71-1671-4CCA-A2FC-014D6D47A83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6" name="Text 39">
          <a:extLst>
            <a:ext uri="{FF2B5EF4-FFF2-40B4-BE49-F238E27FC236}">
              <a16:creationId xmlns:a16="http://schemas.microsoft.com/office/drawing/2014/main" id="{7573A5BF-F575-45BE-8CAF-8FE253DED4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7" name="Text 40">
          <a:extLst>
            <a:ext uri="{FF2B5EF4-FFF2-40B4-BE49-F238E27FC236}">
              <a16:creationId xmlns:a16="http://schemas.microsoft.com/office/drawing/2014/main" id="{CC47BC01-6510-4D7F-B78C-4E6894106CA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8" name="Text 41">
          <a:extLst>
            <a:ext uri="{FF2B5EF4-FFF2-40B4-BE49-F238E27FC236}">
              <a16:creationId xmlns:a16="http://schemas.microsoft.com/office/drawing/2014/main" id="{CEA8A9EB-8787-4CC1-B71B-033BD25D477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79" name="Text 42">
          <a:extLst>
            <a:ext uri="{FF2B5EF4-FFF2-40B4-BE49-F238E27FC236}">
              <a16:creationId xmlns:a16="http://schemas.microsoft.com/office/drawing/2014/main" id="{A1E6DF71-F8F1-4565-9F14-FF6935B60A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0" name="Text 1">
          <a:extLst>
            <a:ext uri="{FF2B5EF4-FFF2-40B4-BE49-F238E27FC236}">
              <a16:creationId xmlns:a16="http://schemas.microsoft.com/office/drawing/2014/main" id="{BF3ED5B3-973E-45E0-9749-F58EDB60ABF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1" name="Text 2">
          <a:extLst>
            <a:ext uri="{FF2B5EF4-FFF2-40B4-BE49-F238E27FC236}">
              <a16:creationId xmlns:a16="http://schemas.microsoft.com/office/drawing/2014/main" id="{C366DB7E-5D69-4718-941D-8B391744DC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2" name="Text 3">
          <a:extLst>
            <a:ext uri="{FF2B5EF4-FFF2-40B4-BE49-F238E27FC236}">
              <a16:creationId xmlns:a16="http://schemas.microsoft.com/office/drawing/2014/main" id="{B625C915-98C7-4E20-9199-E63DA46A83C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id="{DAB0F580-9FF8-4CC0-81BC-673F8F9E3C1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4" name="Text 5">
          <a:extLst>
            <a:ext uri="{FF2B5EF4-FFF2-40B4-BE49-F238E27FC236}">
              <a16:creationId xmlns:a16="http://schemas.microsoft.com/office/drawing/2014/main" id="{A6968281-D5BF-4D4C-BD4C-66B0CEE679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5" name="Text 6">
          <a:extLst>
            <a:ext uri="{FF2B5EF4-FFF2-40B4-BE49-F238E27FC236}">
              <a16:creationId xmlns:a16="http://schemas.microsoft.com/office/drawing/2014/main" id="{B7BC5813-EE83-4BB6-A0AB-6A07333E49E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6" name="Text 7">
          <a:extLst>
            <a:ext uri="{FF2B5EF4-FFF2-40B4-BE49-F238E27FC236}">
              <a16:creationId xmlns:a16="http://schemas.microsoft.com/office/drawing/2014/main" id="{8F6D5BFA-413A-4995-B149-B309BC0B820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7" name="Text 8">
          <a:extLst>
            <a:ext uri="{FF2B5EF4-FFF2-40B4-BE49-F238E27FC236}">
              <a16:creationId xmlns:a16="http://schemas.microsoft.com/office/drawing/2014/main" id="{3BE87807-2409-4122-876D-B10C9AEA245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8" name="Text 9">
          <a:extLst>
            <a:ext uri="{FF2B5EF4-FFF2-40B4-BE49-F238E27FC236}">
              <a16:creationId xmlns:a16="http://schemas.microsoft.com/office/drawing/2014/main" id="{DB96DAD7-FEF0-4D37-888B-50E9ADA8EEB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89" name="Text 10">
          <a:extLst>
            <a:ext uri="{FF2B5EF4-FFF2-40B4-BE49-F238E27FC236}">
              <a16:creationId xmlns:a16="http://schemas.microsoft.com/office/drawing/2014/main" id="{59F8CA89-2893-4CBB-8340-50EF2CEC3BB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0" name="Text 11">
          <a:extLst>
            <a:ext uri="{FF2B5EF4-FFF2-40B4-BE49-F238E27FC236}">
              <a16:creationId xmlns:a16="http://schemas.microsoft.com/office/drawing/2014/main" id="{BAD3694D-CC26-45AA-9CC0-2DDC75F8E97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1" name="Text 12">
          <a:extLst>
            <a:ext uri="{FF2B5EF4-FFF2-40B4-BE49-F238E27FC236}">
              <a16:creationId xmlns:a16="http://schemas.microsoft.com/office/drawing/2014/main" id="{BF6BE533-B334-4756-8BA6-7BF648936C9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2" name="Text 13">
          <a:extLst>
            <a:ext uri="{FF2B5EF4-FFF2-40B4-BE49-F238E27FC236}">
              <a16:creationId xmlns:a16="http://schemas.microsoft.com/office/drawing/2014/main" id="{1B478C76-A91B-49CE-8520-3BC2CB63964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3" name="Text 14">
          <a:extLst>
            <a:ext uri="{FF2B5EF4-FFF2-40B4-BE49-F238E27FC236}">
              <a16:creationId xmlns:a16="http://schemas.microsoft.com/office/drawing/2014/main" id="{DDD016C7-0860-405B-8BC0-2F717B551D6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4" name="Text 15">
          <a:extLst>
            <a:ext uri="{FF2B5EF4-FFF2-40B4-BE49-F238E27FC236}">
              <a16:creationId xmlns:a16="http://schemas.microsoft.com/office/drawing/2014/main" id="{D0B9811D-B3CC-4B49-BD68-ACD2BDC6C5A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5" name="Text 16">
          <a:extLst>
            <a:ext uri="{FF2B5EF4-FFF2-40B4-BE49-F238E27FC236}">
              <a16:creationId xmlns:a16="http://schemas.microsoft.com/office/drawing/2014/main" id="{843CDED2-038F-4972-BBB3-17629F45B77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6" name="Text 17">
          <a:extLst>
            <a:ext uri="{FF2B5EF4-FFF2-40B4-BE49-F238E27FC236}">
              <a16:creationId xmlns:a16="http://schemas.microsoft.com/office/drawing/2014/main" id="{D904CA72-3167-4FB8-B9D7-6CB336C18DC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7" name="Text 18">
          <a:extLst>
            <a:ext uri="{FF2B5EF4-FFF2-40B4-BE49-F238E27FC236}">
              <a16:creationId xmlns:a16="http://schemas.microsoft.com/office/drawing/2014/main" id="{4E435B83-4A36-4204-AFBE-0603CB70C2A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8" name="Text 19">
          <a:extLst>
            <a:ext uri="{FF2B5EF4-FFF2-40B4-BE49-F238E27FC236}">
              <a16:creationId xmlns:a16="http://schemas.microsoft.com/office/drawing/2014/main" id="{CA7D548C-B0F2-471F-96C8-7283707A0FE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899" name="Text 20">
          <a:extLst>
            <a:ext uri="{FF2B5EF4-FFF2-40B4-BE49-F238E27FC236}">
              <a16:creationId xmlns:a16="http://schemas.microsoft.com/office/drawing/2014/main" id="{32A9C403-58D1-4EF1-9F60-39D68D40865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0" name="Text 21">
          <a:extLst>
            <a:ext uri="{FF2B5EF4-FFF2-40B4-BE49-F238E27FC236}">
              <a16:creationId xmlns:a16="http://schemas.microsoft.com/office/drawing/2014/main" id="{DB7C8365-76D3-48B5-85BE-CC3F75C0B84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1" name="Text 22">
          <a:extLst>
            <a:ext uri="{FF2B5EF4-FFF2-40B4-BE49-F238E27FC236}">
              <a16:creationId xmlns:a16="http://schemas.microsoft.com/office/drawing/2014/main" id="{BFDF3B9B-87B9-4809-B6DF-CD5DBA4B705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2" name="Text 23">
          <a:extLst>
            <a:ext uri="{FF2B5EF4-FFF2-40B4-BE49-F238E27FC236}">
              <a16:creationId xmlns:a16="http://schemas.microsoft.com/office/drawing/2014/main" id="{00621595-84B4-4E11-B14D-DA6AB71A66D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3" name="Text 24">
          <a:extLst>
            <a:ext uri="{FF2B5EF4-FFF2-40B4-BE49-F238E27FC236}">
              <a16:creationId xmlns:a16="http://schemas.microsoft.com/office/drawing/2014/main" id="{2439203E-EDBC-463F-A46B-714E247D8AD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4" name="Text 25">
          <a:extLst>
            <a:ext uri="{FF2B5EF4-FFF2-40B4-BE49-F238E27FC236}">
              <a16:creationId xmlns:a16="http://schemas.microsoft.com/office/drawing/2014/main" id="{AD232DD9-94E8-48B3-A51A-7C40F373E97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5" name="Text 26">
          <a:extLst>
            <a:ext uri="{FF2B5EF4-FFF2-40B4-BE49-F238E27FC236}">
              <a16:creationId xmlns:a16="http://schemas.microsoft.com/office/drawing/2014/main" id="{BF457F8B-36F4-47DD-B4EF-6D1FB9CD554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6" name="Text 27">
          <a:extLst>
            <a:ext uri="{FF2B5EF4-FFF2-40B4-BE49-F238E27FC236}">
              <a16:creationId xmlns:a16="http://schemas.microsoft.com/office/drawing/2014/main" id="{1D751A17-896B-41B5-B15C-E9BA0FBE9E4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7" name="Text 28">
          <a:extLst>
            <a:ext uri="{FF2B5EF4-FFF2-40B4-BE49-F238E27FC236}">
              <a16:creationId xmlns:a16="http://schemas.microsoft.com/office/drawing/2014/main" id="{ADA830FC-D311-4B9B-AB56-6DEF3E622CC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8" name="Text 29">
          <a:extLst>
            <a:ext uri="{FF2B5EF4-FFF2-40B4-BE49-F238E27FC236}">
              <a16:creationId xmlns:a16="http://schemas.microsoft.com/office/drawing/2014/main" id="{B510CF4C-889C-4772-88ED-708F8BCD4A1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09" name="Text 30">
          <a:extLst>
            <a:ext uri="{FF2B5EF4-FFF2-40B4-BE49-F238E27FC236}">
              <a16:creationId xmlns:a16="http://schemas.microsoft.com/office/drawing/2014/main" id="{AAB977E9-BB15-4534-B270-D4C49E3AB7D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0" name="Text 31">
          <a:extLst>
            <a:ext uri="{FF2B5EF4-FFF2-40B4-BE49-F238E27FC236}">
              <a16:creationId xmlns:a16="http://schemas.microsoft.com/office/drawing/2014/main" id="{EDF242FE-82B0-4D34-8A29-CEFC21795DE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1" name="Text 32">
          <a:extLst>
            <a:ext uri="{FF2B5EF4-FFF2-40B4-BE49-F238E27FC236}">
              <a16:creationId xmlns:a16="http://schemas.microsoft.com/office/drawing/2014/main" id="{86191B96-6DC7-4F9F-8AF7-E348FEDA050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2" name="Text 33">
          <a:extLst>
            <a:ext uri="{FF2B5EF4-FFF2-40B4-BE49-F238E27FC236}">
              <a16:creationId xmlns:a16="http://schemas.microsoft.com/office/drawing/2014/main" id="{F221921D-1CE4-40EC-A858-FE1215C3E77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3" name="Text 34">
          <a:extLst>
            <a:ext uri="{FF2B5EF4-FFF2-40B4-BE49-F238E27FC236}">
              <a16:creationId xmlns:a16="http://schemas.microsoft.com/office/drawing/2014/main" id="{A8E2B58F-BF11-4738-8FE4-CA0915C4ED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4" name="Text 35">
          <a:extLst>
            <a:ext uri="{FF2B5EF4-FFF2-40B4-BE49-F238E27FC236}">
              <a16:creationId xmlns:a16="http://schemas.microsoft.com/office/drawing/2014/main" id="{0814F8E6-B692-4CEB-8D40-7B525707BFD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5" name="Text 36">
          <a:extLst>
            <a:ext uri="{FF2B5EF4-FFF2-40B4-BE49-F238E27FC236}">
              <a16:creationId xmlns:a16="http://schemas.microsoft.com/office/drawing/2014/main" id="{7E271DAA-02C7-4A6D-AA5B-C5A76296D73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6" name="Text 37">
          <a:extLst>
            <a:ext uri="{FF2B5EF4-FFF2-40B4-BE49-F238E27FC236}">
              <a16:creationId xmlns:a16="http://schemas.microsoft.com/office/drawing/2014/main" id="{C4CA2010-EABB-4F79-8901-E20FDD1B4E8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7" name="Text 38">
          <a:extLst>
            <a:ext uri="{FF2B5EF4-FFF2-40B4-BE49-F238E27FC236}">
              <a16:creationId xmlns:a16="http://schemas.microsoft.com/office/drawing/2014/main" id="{77CC8D68-7EA3-4173-B09F-CDE148D2B2C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8" name="Text 39">
          <a:extLst>
            <a:ext uri="{FF2B5EF4-FFF2-40B4-BE49-F238E27FC236}">
              <a16:creationId xmlns:a16="http://schemas.microsoft.com/office/drawing/2014/main" id="{E3E471E8-565C-49C5-A796-C358002EA03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19" name="Text 40">
          <a:extLst>
            <a:ext uri="{FF2B5EF4-FFF2-40B4-BE49-F238E27FC236}">
              <a16:creationId xmlns:a16="http://schemas.microsoft.com/office/drawing/2014/main" id="{9DC133F0-3681-4B6F-A07E-30C27CB5823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0" name="Text 41">
          <a:extLst>
            <a:ext uri="{FF2B5EF4-FFF2-40B4-BE49-F238E27FC236}">
              <a16:creationId xmlns:a16="http://schemas.microsoft.com/office/drawing/2014/main" id="{4FCEA973-F3C5-40EB-85D2-2B76A53BDAB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1" name="Text 42">
          <a:extLst>
            <a:ext uri="{FF2B5EF4-FFF2-40B4-BE49-F238E27FC236}">
              <a16:creationId xmlns:a16="http://schemas.microsoft.com/office/drawing/2014/main" id="{CBCA23D4-54D1-45A1-B35E-EBA0C3DA085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2" name="Text 1">
          <a:extLst>
            <a:ext uri="{FF2B5EF4-FFF2-40B4-BE49-F238E27FC236}">
              <a16:creationId xmlns:a16="http://schemas.microsoft.com/office/drawing/2014/main" id="{4B0C6469-A2CE-4351-8E5C-BF4E1401237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3" name="Text 2">
          <a:extLst>
            <a:ext uri="{FF2B5EF4-FFF2-40B4-BE49-F238E27FC236}">
              <a16:creationId xmlns:a16="http://schemas.microsoft.com/office/drawing/2014/main" id="{049C82AF-DAE1-430F-A439-2BD8446B159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4" name="Text 3">
          <a:extLst>
            <a:ext uri="{FF2B5EF4-FFF2-40B4-BE49-F238E27FC236}">
              <a16:creationId xmlns:a16="http://schemas.microsoft.com/office/drawing/2014/main" id="{F9EACEB2-3274-431B-A873-92CB28E240D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id="{9BB69D0A-B60D-46B8-A879-78786466A07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6" name="Text 5">
          <a:extLst>
            <a:ext uri="{FF2B5EF4-FFF2-40B4-BE49-F238E27FC236}">
              <a16:creationId xmlns:a16="http://schemas.microsoft.com/office/drawing/2014/main" id="{65B82B77-A8BA-4569-B619-EF9986B3CDB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7" name="Text 6">
          <a:extLst>
            <a:ext uri="{FF2B5EF4-FFF2-40B4-BE49-F238E27FC236}">
              <a16:creationId xmlns:a16="http://schemas.microsoft.com/office/drawing/2014/main" id="{81A5E536-BDA3-48E2-BF99-4D1E34E8684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8" name="Text 7">
          <a:extLst>
            <a:ext uri="{FF2B5EF4-FFF2-40B4-BE49-F238E27FC236}">
              <a16:creationId xmlns:a16="http://schemas.microsoft.com/office/drawing/2014/main" id="{3EC49EED-C573-4D08-985E-DA424CF9CC5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29" name="Text 8">
          <a:extLst>
            <a:ext uri="{FF2B5EF4-FFF2-40B4-BE49-F238E27FC236}">
              <a16:creationId xmlns:a16="http://schemas.microsoft.com/office/drawing/2014/main" id="{9AD244F8-457E-4F81-A744-ABD26A6B579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0" name="Text 9">
          <a:extLst>
            <a:ext uri="{FF2B5EF4-FFF2-40B4-BE49-F238E27FC236}">
              <a16:creationId xmlns:a16="http://schemas.microsoft.com/office/drawing/2014/main" id="{9997166D-D16A-43B1-A890-5CDF6E7A94F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1" name="Text 10">
          <a:extLst>
            <a:ext uri="{FF2B5EF4-FFF2-40B4-BE49-F238E27FC236}">
              <a16:creationId xmlns:a16="http://schemas.microsoft.com/office/drawing/2014/main" id="{76EF8E73-C552-4B64-9F9D-55B292A20E8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2" name="Text 11">
          <a:extLst>
            <a:ext uri="{FF2B5EF4-FFF2-40B4-BE49-F238E27FC236}">
              <a16:creationId xmlns:a16="http://schemas.microsoft.com/office/drawing/2014/main" id="{E246F767-1D84-4F6E-B07D-A1036151C41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3" name="Text 12">
          <a:extLst>
            <a:ext uri="{FF2B5EF4-FFF2-40B4-BE49-F238E27FC236}">
              <a16:creationId xmlns:a16="http://schemas.microsoft.com/office/drawing/2014/main" id="{97DE897D-30F6-427E-861F-722E001F888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4" name="Text 13">
          <a:extLst>
            <a:ext uri="{FF2B5EF4-FFF2-40B4-BE49-F238E27FC236}">
              <a16:creationId xmlns:a16="http://schemas.microsoft.com/office/drawing/2014/main" id="{BA8ABEB0-98F2-471C-8218-DF455E9556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5" name="Text 14">
          <a:extLst>
            <a:ext uri="{FF2B5EF4-FFF2-40B4-BE49-F238E27FC236}">
              <a16:creationId xmlns:a16="http://schemas.microsoft.com/office/drawing/2014/main" id="{50606E3D-0FEB-473B-8119-9B3C118E5FD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6" name="Text 15">
          <a:extLst>
            <a:ext uri="{FF2B5EF4-FFF2-40B4-BE49-F238E27FC236}">
              <a16:creationId xmlns:a16="http://schemas.microsoft.com/office/drawing/2014/main" id="{69522DF9-BBCF-4200-9ADC-E66B8A6EFB0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7" name="Text 16">
          <a:extLst>
            <a:ext uri="{FF2B5EF4-FFF2-40B4-BE49-F238E27FC236}">
              <a16:creationId xmlns:a16="http://schemas.microsoft.com/office/drawing/2014/main" id="{75724A11-9687-4A6A-8F4E-EB8E42A6CC2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8" name="Text 17">
          <a:extLst>
            <a:ext uri="{FF2B5EF4-FFF2-40B4-BE49-F238E27FC236}">
              <a16:creationId xmlns:a16="http://schemas.microsoft.com/office/drawing/2014/main" id="{EE02C452-1EE5-4F06-8FA1-EFB98DF1A61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39" name="Text 18">
          <a:extLst>
            <a:ext uri="{FF2B5EF4-FFF2-40B4-BE49-F238E27FC236}">
              <a16:creationId xmlns:a16="http://schemas.microsoft.com/office/drawing/2014/main" id="{98193971-09E9-4E3A-87AC-447FD8F7A28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0" name="Text 19">
          <a:extLst>
            <a:ext uri="{FF2B5EF4-FFF2-40B4-BE49-F238E27FC236}">
              <a16:creationId xmlns:a16="http://schemas.microsoft.com/office/drawing/2014/main" id="{BDA19A39-9F80-4E32-881F-1F753B97A5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1" name="Text 20">
          <a:extLst>
            <a:ext uri="{FF2B5EF4-FFF2-40B4-BE49-F238E27FC236}">
              <a16:creationId xmlns:a16="http://schemas.microsoft.com/office/drawing/2014/main" id="{B8F48F65-3C6B-4B78-8E8A-F7B41D759D7A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2" name="Text 21">
          <a:extLst>
            <a:ext uri="{FF2B5EF4-FFF2-40B4-BE49-F238E27FC236}">
              <a16:creationId xmlns:a16="http://schemas.microsoft.com/office/drawing/2014/main" id="{A9C004DD-49A8-4D6C-B32B-052A176C570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3" name="Text 22">
          <a:extLst>
            <a:ext uri="{FF2B5EF4-FFF2-40B4-BE49-F238E27FC236}">
              <a16:creationId xmlns:a16="http://schemas.microsoft.com/office/drawing/2014/main" id="{B7D1AB6B-B688-4D53-B373-D4888AEDA36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4" name="Text 23">
          <a:extLst>
            <a:ext uri="{FF2B5EF4-FFF2-40B4-BE49-F238E27FC236}">
              <a16:creationId xmlns:a16="http://schemas.microsoft.com/office/drawing/2014/main" id="{9AAB78C9-9DD5-459E-AB1F-D4A9C56F21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5" name="Text 24">
          <a:extLst>
            <a:ext uri="{FF2B5EF4-FFF2-40B4-BE49-F238E27FC236}">
              <a16:creationId xmlns:a16="http://schemas.microsoft.com/office/drawing/2014/main" id="{BA30D9D8-BE87-4A68-AD7C-00B3FAE7B59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6" name="Text 25">
          <a:extLst>
            <a:ext uri="{FF2B5EF4-FFF2-40B4-BE49-F238E27FC236}">
              <a16:creationId xmlns:a16="http://schemas.microsoft.com/office/drawing/2014/main" id="{6C85EA6C-14DD-4FFF-93BB-9DD96B46557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7" name="Text 26">
          <a:extLst>
            <a:ext uri="{FF2B5EF4-FFF2-40B4-BE49-F238E27FC236}">
              <a16:creationId xmlns:a16="http://schemas.microsoft.com/office/drawing/2014/main" id="{1E5B3622-3763-4803-804D-831D13D6DD2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8" name="Text 27">
          <a:extLst>
            <a:ext uri="{FF2B5EF4-FFF2-40B4-BE49-F238E27FC236}">
              <a16:creationId xmlns:a16="http://schemas.microsoft.com/office/drawing/2014/main" id="{B5F1BBDE-F453-423A-981C-5855E7AE7DA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49" name="Text 28">
          <a:extLst>
            <a:ext uri="{FF2B5EF4-FFF2-40B4-BE49-F238E27FC236}">
              <a16:creationId xmlns:a16="http://schemas.microsoft.com/office/drawing/2014/main" id="{25C9D728-0003-4D1D-991E-86837C55901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0" name="Text 29">
          <a:extLst>
            <a:ext uri="{FF2B5EF4-FFF2-40B4-BE49-F238E27FC236}">
              <a16:creationId xmlns:a16="http://schemas.microsoft.com/office/drawing/2014/main" id="{32A36804-FA81-4E74-9B6D-2F1618557FE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1" name="Text 30">
          <a:extLst>
            <a:ext uri="{FF2B5EF4-FFF2-40B4-BE49-F238E27FC236}">
              <a16:creationId xmlns:a16="http://schemas.microsoft.com/office/drawing/2014/main" id="{154CACB6-8A33-4E73-83AC-F9AFD749D6E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2" name="Text 31">
          <a:extLst>
            <a:ext uri="{FF2B5EF4-FFF2-40B4-BE49-F238E27FC236}">
              <a16:creationId xmlns:a16="http://schemas.microsoft.com/office/drawing/2014/main" id="{99D09C0C-A6B4-4867-BB00-902CB0A5FE5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3" name="Text 32">
          <a:extLst>
            <a:ext uri="{FF2B5EF4-FFF2-40B4-BE49-F238E27FC236}">
              <a16:creationId xmlns:a16="http://schemas.microsoft.com/office/drawing/2014/main" id="{6A109159-504C-43A5-ABA0-C176A5C6D15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4" name="Text 33">
          <a:extLst>
            <a:ext uri="{FF2B5EF4-FFF2-40B4-BE49-F238E27FC236}">
              <a16:creationId xmlns:a16="http://schemas.microsoft.com/office/drawing/2014/main" id="{79716FB9-1491-4110-9ACD-4FE8F4C5D9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5" name="Text 34">
          <a:extLst>
            <a:ext uri="{FF2B5EF4-FFF2-40B4-BE49-F238E27FC236}">
              <a16:creationId xmlns:a16="http://schemas.microsoft.com/office/drawing/2014/main" id="{232AFB23-BC43-4105-8BCA-4D45CA8B274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6" name="Text 35">
          <a:extLst>
            <a:ext uri="{FF2B5EF4-FFF2-40B4-BE49-F238E27FC236}">
              <a16:creationId xmlns:a16="http://schemas.microsoft.com/office/drawing/2014/main" id="{2850E86D-DF74-4F12-ABAE-FADF19B7F55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7" name="Text 36">
          <a:extLst>
            <a:ext uri="{FF2B5EF4-FFF2-40B4-BE49-F238E27FC236}">
              <a16:creationId xmlns:a16="http://schemas.microsoft.com/office/drawing/2014/main" id="{A8951CB5-6ECA-4CF3-A4BA-381889471F5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8" name="Text 37">
          <a:extLst>
            <a:ext uri="{FF2B5EF4-FFF2-40B4-BE49-F238E27FC236}">
              <a16:creationId xmlns:a16="http://schemas.microsoft.com/office/drawing/2014/main" id="{66CEE601-C3CB-47B7-9E16-561F8A1FB98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59" name="Text 38">
          <a:extLst>
            <a:ext uri="{FF2B5EF4-FFF2-40B4-BE49-F238E27FC236}">
              <a16:creationId xmlns:a16="http://schemas.microsoft.com/office/drawing/2014/main" id="{D3956AC6-D737-4D0F-9423-7F9E685A26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0" name="Text 39">
          <a:extLst>
            <a:ext uri="{FF2B5EF4-FFF2-40B4-BE49-F238E27FC236}">
              <a16:creationId xmlns:a16="http://schemas.microsoft.com/office/drawing/2014/main" id="{303B8C84-860E-4112-8143-FEF46A2EBB2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1" name="Text 40">
          <a:extLst>
            <a:ext uri="{FF2B5EF4-FFF2-40B4-BE49-F238E27FC236}">
              <a16:creationId xmlns:a16="http://schemas.microsoft.com/office/drawing/2014/main" id="{71844B9B-0ED8-4706-82C2-5E8172ADE84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2" name="Text 41">
          <a:extLst>
            <a:ext uri="{FF2B5EF4-FFF2-40B4-BE49-F238E27FC236}">
              <a16:creationId xmlns:a16="http://schemas.microsoft.com/office/drawing/2014/main" id="{800F0AE6-AD2A-496F-971D-E032978D656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3" name="Text 42">
          <a:extLst>
            <a:ext uri="{FF2B5EF4-FFF2-40B4-BE49-F238E27FC236}">
              <a16:creationId xmlns:a16="http://schemas.microsoft.com/office/drawing/2014/main" id="{BFA7937D-D0B1-4C9D-8418-5A9A39356204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4" name="Text 1">
          <a:extLst>
            <a:ext uri="{FF2B5EF4-FFF2-40B4-BE49-F238E27FC236}">
              <a16:creationId xmlns:a16="http://schemas.microsoft.com/office/drawing/2014/main" id="{9C77A381-B771-401B-B309-7080D95F89D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5" name="Text 2">
          <a:extLst>
            <a:ext uri="{FF2B5EF4-FFF2-40B4-BE49-F238E27FC236}">
              <a16:creationId xmlns:a16="http://schemas.microsoft.com/office/drawing/2014/main" id="{B1E48E86-6C43-4B37-9AD8-B4BCA33D284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6" name="Text 3">
          <a:extLst>
            <a:ext uri="{FF2B5EF4-FFF2-40B4-BE49-F238E27FC236}">
              <a16:creationId xmlns:a16="http://schemas.microsoft.com/office/drawing/2014/main" id="{9081E8E8-3033-4A5D-95FE-26F2B82EABC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id="{8D56A392-0C52-4EA5-91AE-ACCBD4EAE83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8" name="Text 5">
          <a:extLst>
            <a:ext uri="{FF2B5EF4-FFF2-40B4-BE49-F238E27FC236}">
              <a16:creationId xmlns:a16="http://schemas.microsoft.com/office/drawing/2014/main" id="{C8C84A9C-7677-467F-8223-11A9F395412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69" name="Text 6">
          <a:extLst>
            <a:ext uri="{FF2B5EF4-FFF2-40B4-BE49-F238E27FC236}">
              <a16:creationId xmlns:a16="http://schemas.microsoft.com/office/drawing/2014/main" id="{DF73ED9B-3D41-4638-B880-6EC1DF65ED6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0" name="Text 7">
          <a:extLst>
            <a:ext uri="{FF2B5EF4-FFF2-40B4-BE49-F238E27FC236}">
              <a16:creationId xmlns:a16="http://schemas.microsoft.com/office/drawing/2014/main" id="{48991360-C73D-4249-B905-F3BCFD886E9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1" name="Text 8">
          <a:extLst>
            <a:ext uri="{FF2B5EF4-FFF2-40B4-BE49-F238E27FC236}">
              <a16:creationId xmlns:a16="http://schemas.microsoft.com/office/drawing/2014/main" id="{7F716A88-13A2-4CD8-8A12-4E67F28C1E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2" name="Text 9">
          <a:extLst>
            <a:ext uri="{FF2B5EF4-FFF2-40B4-BE49-F238E27FC236}">
              <a16:creationId xmlns:a16="http://schemas.microsoft.com/office/drawing/2014/main" id="{14B8379A-930B-4438-82B1-20F025C943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3" name="Text 10">
          <a:extLst>
            <a:ext uri="{FF2B5EF4-FFF2-40B4-BE49-F238E27FC236}">
              <a16:creationId xmlns:a16="http://schemas.microsoft.com/office/drawing/2014/main" id="{B88C5D2F-CBF4-4F07-BAE6-2A87BAD2AD8D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4" name="Text 11">
          <a:extLst>
            <a:ext uri="{FF2B5EF4-FFF2-40B4-BE49-F238E27FC236}">
              <a16:creationId xmlns:a16="http://schemas.microsoft.com/office/drawing/2014/main" id="{EF039901-0783-4D2A-AC51-EAA840D750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5" name="Text 12">
          <a:extLst>
            <a:ext uri="{FF2B5EF4-FFF2-40B4-BE49-F238E27FC236}">
              <a16:creationId xmlns:a16="http://schemas.microsoft.com/office/drawing/2014/main" id="{61390CB4-F865-442D-9DE8-E80E8BED158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6" name="Text 13">
          <a:extLst>
            <a:ext uri="{FF2B5EF4-FFF2-40B4-BE49-F238E27FC236}">
              <a16:creationId xmlns:a16="http://schemas.microsoft.com/office/drawing/2014/main" id="{12726F8B-05D6-4769-BD83-F59156CCF411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7" name="Text 14">
          <a:extLst>
            <a:ext uri="{FF2B5EF4-FFF2-40B4-BE49-F238E27FC236}">
              <a16:creationId xmlns:a16="http://schemas.microsoft.com/office/drawing/2014/main" id="{3310B580-8BA9-4492-9E24-5630544F53E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8" name="Text 15">
          <a:extLst>
            <a:ext uri="{FF2B5EF4-FFF2-40B4-BE49-F238E27FC236}">
              <a16:creationId xmlns:a16="http://schemas.microsoft.com/office/drawing/2014/main" id="{BAC3D8F8-9FFA-4545-94DF-654C580134F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79" name="Text 16">
          <a:extLst>
            <a:ext uri="{FF2B5EF4-FFF2-40B4-BE49-F238E27FC236}">
              <a16:creationId xmlns:a16="http://schemas.microsoft.com/office/drawing/2014/main" id="{D7F223B3-87F7-480C-8B1A-F2A68ED8655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0" name="Text 17">
          <a:extLst>
            <a:ext uri="{FF2B5EF4-FFF2-40B4-BE49-F238E27FC236}">
              <a16:creationId xmlns:a16="http://schemas.microsoft.com/office/drawing/2014/main" id="{B1370C4A-E57D-4988-AE1D-1F4D25F8A2C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1" name="Text 18">
          <a:extLst>
            <a:ext uri="{FF2B5EF4-FFF2-40B4-BE49-F238E27FC236}">
              <a16:creationId xmlns:a16="http://schemas.microsoft.com/office/drawing/2014/main" id="{ADB8AF29-F84A-4917-A6FF-4372674AB3E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2" name="Text 19">
          <a:extLst>
            <a:ext uri="{FF2B5EF4-FFF2-40B4-BE49-F238E27FC236}">
              <a16:creationId xmlns:a16="http://schemas.microsoft.com/office/drawing/2014/main" id="{A12D5B21-109F-4D41-B682-EA0E76AF688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3" name="Text 20">
          <a:extLst>
            <a:ext uri="{FF2B5EF4-FFF2-40B4-BE49-F238E27FC236}">
              <a16:creationId xmlns:a16="http://schemas.microsoft.com/office/drawing/2014/main" id="{CD0C4E9D-52EF-407D-8E9E-1E129ECA0B5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4" name="Text 21">
          <a:extLst>
            <a:ext uri="{FF2B5EF4-FFF2-40B4-BE49-F238E27FC236}">
              <a16:creationId xmlns:a16="http://schemas.microsoft.com/office/drawing/2014/main" id="{5E3462C3-B069-4AA7-A188-D11908841E1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5" name="Text 22">
          <a:extLst>
            <a:ext uri="{FF2B5EF4-FFF2-40B4-BE49-F238E27FC236}">
              <a16:creationId xmlns:a16="http://schemas.microsoft.com/office/drawing/2014/main" id="{6BD721AB-301D-4F9D-A5F9-B01935557CD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6" name="Text 23">
          <a:extLst>
            <a:ext uri="{FF2B5EF4-FFF2-40B4-BE49-F238E27FC236}">
              <a16:creationId xmlns:a16="http://schemas.microsoft.com/office/drawing/2014/main" id="{19723220-B90D-4C44-9E3E-E4F59579FF3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7" name="Text 24">
          <a:extLst>
            <a:ext uri="{FF2B5EF4-FFF2-40B4-BE49-F238E27FC236}">
              <a16:creationId xmlns:a16="http://schemas.microsoft.com/office/drawing/2014/main" id="{4FB20C12-120F-46D0-B3A9-B04D4579301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8" name="Text 25">
          <a:extLst>
            <a:ext uri="{FF2B5EF4-FFF2-40B4-BE49-F238E27FC236}">
              <a16:creationId xmlns:a16="http://schemas.microsoft.com/office/drawing/2014/main" id="{27B819AB-4FE7-4833-9549-904E31E67A2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89" name="Text 26">
          <a:extLst>
            <a:ext uri="{FF2B5EF4-FFF2-40B4-BE49-F238E27FC236}">
              <a16:creationId xmlns:a16="http://schemas.microsoft.com/office/drawing/2014/main" id="{B646D609-7A93-489D-96DB-4611F0E0FC1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0" name="Text 27">
          <a:extLst>
            <a:ext uri="{FF2B5EF4-FFF2-40B4-BE49-F238E27FC236}">
              <a16:creationId xmlns:a16="http://schemas.microsoft.com/office/drawing/2014/main" id="{87ED0EA0-D31A-4682-AFB6-FA5D4E408FC0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1" name="Text 28">
          <a:extLst>
            <a:ext uri="{FF2B5EF4-FFF2-40B4-BE49-F238E27FC236}">
              <a16:creationId xmlns:a16="http://schemas.microsoft.com/office/drawing/2014/main" id="{FEA7B730-F58B-4585-A9B9-EC7224A5154F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2" name="Text 29">
          <a:extLst>
            <a:ext uri="{FF2B5EF4-FFF2-40B4-BE49-F238E27FC236}">
              <a16:creationId xmlns:a16="http://schemas.microsoft.com/office/drawing/2014/main" id="{6597E334-630E-46D7-A975-430DD4E755AE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3" name="Text 30">
          <a:extLst>
            <a:ext uri="{FF2B5EF4-FFF2-40B4-BE49-F238E27FC236}">
              <a16:creationId xmlns:a16="http://schemas.microsoft.com/office/drawing/2014/main" id="{BEE08CAF-9E23-4AC4-B5CC-20048933B1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4" name="Text 31">
          <a:extLst>
            <a:ext uri="{FF2B5EF4-FFF2-40B4-BE49-F238E27FC236}">
              <a16:creationId xmlns:a16="http://schemas.microsoft.com/office/drawing/2014/main" id="{0F96D153-FA5A-4059-8A52-69137320E697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5" name="Text 32">
          <a:extLst>
            <a:ext uri="{FF2B5EF4-FFF2-40B4-BE49-F238E27FC236}">
              <a16:creationId xmlns:a16="http://schemas.microsoft.com/office/drawing/2014/main" id="{4DC185B4-51EB-46A5-BB0E-1945BB211076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6" name="Text 33">
          <a:extLst>
            <a:ext uri="{FF2B5EF4-FFF2-40B4-BE49-F238E27FC236}">
              <a16:creationId xmlns:a16="http://schemas.microsoft.com/office/drawing/2014/main" id="{535AE89B-ABCB-4D31-80A9-8B85CBBEDF39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7" name="Text 34">
          <a:extLst>
            <a:ext uri="{FF2B5EF4-FFF2-40B4-BE49-F238E27FC236}">
              <a16:creationId xmlns:a16="http://schemas.microsoft.com/office/drawing/2014/main" id="{6F98998C-7524-4802-AE74-9FCA0CF178C5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8" name="Text 35">
          <a:extLst>
            <a:ext uri="{FF2B5EF4-FFF2-40B4-BE49-F238E27FC236}">
              <a16:creationId xmlns:a16="http://schemas.microsoft.com/office/drawing/2014/main" id="{CEFE04B6-01DD-4721-986D-B74976C4B2F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999" name="Text 36">
          <a:extLst>
            <a:ext uri="{FF2B5EF4-FFF2-40B4-BE49-F238E27FC236}">
              <a16:creationId xmlns:a16="http://schemas.microsoft.com/office/drawing/2014/main" id="{95BDD75B-67A0-46AC-A30E-ED26B0C1BB13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00" name="Text 37">
          <a:extLst>
            <a:ext uri="{FF2B5EF4-FFF2-40B4-BE49-F238E27FC236}">
              <a16:creationId xmlns:a16="http://schemas.microsoft.com/office/drawing/2014/main" id="{140E80A4-5C55-498D-9568-5A3BA7DC74D2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01" name="Text 38">
          <a:extLst>
            <a:ext uri="{FF2B5EF4-FFF2-40B4-BE49-F238E27FC236}">
              <a16:creationId xmlns:a16="http://schemas.microsoft.com/office/drawing/2014/main" id="{A76B045C-267D-4811-90C3-35098648D01C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02" name="Text 39">
          <a:extLst>
            <a:ext uri="{FF2B5EF4-FFF2-40B4-BE49-F238E27FC236}">
              <a16:creationId xmlns:a16="http://schemas.microsoft.com/office/drawing/2014/main" id="{E0AA78F6-9F84-4019-A067-0BB021761AC8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76200</xdr:colOff>
      <xdr:row>56</xdr:row>
      <xdr:rowOff>80645</xdr:rowOff>
    </xdr:to>
    <xdr:sp macro="" textlink="">
      <xdr:nvSpPr>
        <xdr:cNvPr id="1003" name="Text 40">
          <a:extLst>
            <a:ext uri="{FF2B5EF4-FFF2-40B4-BE49-F238E27FC236}">
              <a16:creationId xmlns:a16="http://schemas.microsoft.com/office/drawing/2014/main" id="{8BB9BA86-ECAE-4E87-B175-7C4A94F3A9AB}"/>
            </a:ext>
          </a:extLst>
        </xdr:cNvPr>
        <xdr:cNvSpPr txBox="1">
          <a:spLocks noChangeArrowheads="1"/>
        </xdr:cNvSpPr>
      </xdr:nvSpPr>
      <xdr:spPr bwMode="auto">
        <a:xfrm>
          <a:off x="381000" y="162687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twoCellAnchor editAs="oneCell">
    <xdr:from>
      <xdr:col>0</xdr:col>
      <xdr:colOff>192768</xdr:colOff>
      <xdr:row>56</xdr:row>
      <xdr:rowOff>0</xdr:rowOff>
    </xdr:from>
    <xdr:to>
      <xdr:col>1</xdr:col>
      <xdr:colOff>0</xdr:colOff>
      <xdr:row>57</xdr:row>
      <xdr:rowOff>39848</xdr:rowOff>
    </xdr:to>
    <xdr:sp macro="" textlink="">
      <xdr:nvSpPr>
        <xdr:cNvPr id="1004" name="Text 41">
          <a:extLst>
            <a:ext uri="{FF2B5EF4-FFF2-40B4-BE49-F238E27FC236}">
              <a16:creationId xmlns:a16="http://schemas.microsoft.com/office/drawing/2014/main" id="{F89C4D85-D008-47A0-8743-13FF4109C20E}"/>
            </a:ext>
          </a:extLst>
        </xdr:cNvPr>
        <xdr:cNvSpPr txBox="1">
          <a:spLocks noChangeArrowheads="1"/>
        </xdr:cNvSpPr>
      </xdr:nvSpPr>
      <xdr:spPr bwMode="auto">
        <a:xfrm flipH="1" flipV="1">
          <a:off x="192768" y="16268700"/>
          <a:ext cx="188232" cy="304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two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05" name="Text 3">
          <a:extLst>
            <a:ext uri="{FF2B5EF4-FFF2-40B4-BE49-F238E27FC236}">
              <a16:creationId xmlns:a16="http://schemas.microsoft.com/office/drawing/2014/main" id="{D5192D6A-2255-49F4-B778-891ED895492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06" name="Text 4">
          <a:extLst>
            <a:ext uri="{FF2B5EF4-FFF2-40B4-BE49-F238E27FC236}">
              <a16:creationId xmlns:a16="http://schemas.microsoft.com/office/drawing/2014/main" id="{BF6EFFBC-7000-45C5-AF9A-6A6AF8F282E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07" name="Text 5">
          <a:extLst>
            <a:ext uri="{FF2B5EF4-FFF2-40B4-BE49-F238E27FC236}">
              <a16:creationId xmlns:a16="http://schemas.microsoft.com/office/drawing/2014/main" id="{17D13900-476A-44FD-809F-E8261F99358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08" name="Text 6">
          <a:extLst>
            <a:ext uri="{FF2B5EF4-FFF2-40B4-BE49-F238E27FC236}">
              <a16:creationId xmlns:a16="http://schemas.microsoft.com/office/drawing/2014/main" id="{125B2238-20AA-4FA6-96DE-80D2D797456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09" name="Text 7">
          <a:extLst>
            <a:ext uri="{FF2B5EF4-FFF2-40B4-BE49-F238E27FC236}">
              <a16:creationId xmlns:a16="http://schemas.microsoft.com/office/drawing/2014/main" id="{F7D050B4-F039-4AD0-9F2F-9CFCDB27FB0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0" name="Text 8">
          <a:extLst>
            <a:ext uri="{FF2B5EF4-FFF2-40B4-BE49-F238E27FC236}">
              <a16:creationId xmlns:a16="http://schemas.microsoft.com/office/drawing/2014/main" id="{67F884A5-EBCA-44D8-8639-976855CD540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1" name="Text 9">
          <a:extLst>
            <a:ext uri="{FF2B5EF4-FFF2-40B4-BE49-F238E27FC236}">
              <a16:creationId xmlns:a16="http://schemas.microsoft.com/office/drawing/2014/main" id="{791D9A85-4332-4340-B5C3-2049761E7C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2" name="Text 10">
          <a:extLst>
            <a:ext uri="{FF2B5EF4-FFF2-40B4-BE49-F238E27FC236}">
              <a16:creationId xmlns:a16="http://schemas.microsoft.com/office/drawing/2014/main" id="{3BE5F6DF-A42A-4042-B29F-DD36A02366E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3" name="Text 11">
          <a:extLst>
            <a:ext uri="{FF2B5EF4-FFF2-40B4-BE49-F238E27FC236}">
              <a16:creationId xmlns:a16="http://schemas.microsoft.com/office/drawing/2014/main" id="{E33BECFE-FAB1-4CDB-B706-3C8CFB483C4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4" name="Text 12">
          <a:extLst>
            <a:ext uri="{FF2B5EF4-FFF2-40B4-BE49-F238E27FC236}">
              <a16:creationId xmlns:a16="http://schemas.microsoft.com/office/drawing/2014/main" id="{C9BA025E-04B0-41E9-ACE9-4A79DAF0D51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5" name="Text 13">
          <a:extLst>
            <a:ext uri="{FF2B5EF4-FFF2-40B4-BE49-F238E27FC236}">
              <a16:creationId xmlns:a16="http://schemas.microsoft.com/office/drawing/2014/main" id="{EC86E9B9-E7F7-47D7-ADBB-3771ACFC7D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6" name="Text 14">
          <a:extLst>
            <a:ext uri="{FF2B5EF4-FFF2-40B4-BE49-F238E27FC236}">
              <a16:creationId xmlns:a16="http://schemas.microsoft.com/office/drawing/2014/main" id="{DCD66A02-A9BE-48E0-A386-92424C2E76F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7" name="Text 15">
          <a:extLst>
            <a:ext uri="{FF2B5EF4-FFF2-40B4-BE49-F238E27FC236}">
              <a16:creationId xmlns:a16="http://schemas.microsoft.com/office/drawing/2014/main" id="{9D85F886-D4F1-4220-B104-FC98F3F99A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8" name="Text 16">
          <a:extLst>
            <a:ext uri="{FF2B5EF4-FFF2-40B4-BE49-F238E27FC236}">
              <a16:creationId xmlns:a16="http://schemas.microsoft.com/office/drawing/2014/main" id="{EA86BAF2-7522-4F3A-8E1A-C981509D99B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19" name="Text 17">
          <a:extLst>
            <a:ext uri="{FF2B5EF4-FFF2-40B4-BE49-F238E27FC236}">
              <a16:creationId xmlns:a16="http://schemas.microsoft.com/office/drawing/2014/main" id="{5EC39794-7F18-48D7-964D-EC9EA1A7C2F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0" name="Text 18">
          <a:extLst>
            <a:ext uri="{FF2B5EF4-FFF2-40B4-BE49-F238E27FC236}">
              <a16:creationId xmlns:a16="http://schemas.microsoft.com/office/drawing/2014/main" id="{6BA3F8D8-B2EA-489A-9AC5-EEE81A1A6D8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1" name="Text 19">
          <a:extLst>
            <a:ext uri="{FF2B5EF4-FFF2-40B4-BE49-F238E27FC236}">
              <a16:creationId xmlns:a16="http://schemas.microsoft.com/office/drawing/2014/main" id="{D1D2429E-28BC-4F1A-B865-C10AD6E255D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2" name="Text 20">
          <a:extLst>
            <a:ext uri="{FF2B5EF4-FFF2-40B4-BE49-F238E27FC236}">
              <a16:creationId xmlns:a16="http://schemas.microsoft.com/office/drawing/2014/main" id="{F86C42DF-0AEC-4082-B8E0-BCF91990CCB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3" name="Text 21">
          <a:extLst>
            <a:ext uri="{FF2B5EF4-FFF2-40B4-BE49-F238E27FC236}">
              <a16:creationId xmlns:a16="http://schemas.microsoft.com/office/drawing/2014/main" id="{B8537938-5577-492E-B988-55C215A26C2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4" name="Text 22">
          <a:extLst>
            <a:ext uri="{FF2B5EF4-FFF2-40B4-BE49-F238E27FC236}">
              <a16:creationId xmlns:a16="http://schemas.microsoft.com/office/drawing/2014/main" id="{0052E10F-B534-4045-AD0D-570653B2276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5" name="Text 23">
          <a:extLst>
            <a:ext uri="{FF2B5EF4-FFF2-40B4-BE49-F238E27FC236}">
              <a16:creationId xmlns:a16="http://schemas.microsoft.com/office/drawing/2014/main" id="{8CF41486-B8DD-4360-8146-02B2A210BA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6" name="Text 24">
          <a:extLst>
            <a:ext uri="{FF2B5EF4-FFF2-40B4-BE49-F238E27FC236}">
              <a16:creationId xmlns:a16="http://schemas.microsoft.com/office/drawing/2014/main" id="{7B7EF023-99E2-4DF7-96E4-8DE5BA79A09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7" name="Text 25">
          <a:extLst>
            <a:ext uri="{FF2B5EF4-FFF2-40B4-BE49-F238E27FC236}">
              <a16:creationId xmlns:a16="http://schemas.microsoft.com/office/drawing/2014/main" id="{64246E1F-2181-4840-BBB8-50C1755166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8" name="Text 26">
          <a:extLst>
            <a:ext uri="{FF2B5EF4-FFF2-40B4-BE49-F238E27FC236}">
              <a16:creationId xmlns:a16="http://schemas.microsoft.com/office/drawing/2014/main" id="{3805D4FE-F756-4590-BB6A-7842488F5FC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29" name="Text 27">
          <a:extLst>
            <a:ext uri="{FF2B5EF4-FFF2-40B4-BE49-F238E27FC236}">
              <a16:creationId xmlns:a16="http://schemas.microsoft.com/office/drawing/2014/main" id="{BF64805B-7EA0-4091-87B9-070BF82277B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0" name="Text 28">
          <a:extLst>
            <a:ext uri="{FF2B5EF4-FFF2-40B4-BE49-F238E27FC236}">
              <a16:creationId xmlns:a16="http://schemas.microsoft.com/office/drawing/2014/main" id="{08A6E775-8413-49D7-BE9F-E76C19A627F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1" name="Text 29">
          <a:extLst>
            <a:ext uri="{FF2B5EF4-FFF2-40B4-BE49-F238E27FC236}">
              <a16:creationId xmlns:a16="http://schemas.microsoft.com/office/drawing/2014/main" id="{4154B54F-6DFB-4155-820D-760378EAF1A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2" name="Text 30">
          <a:extLst>
            <a:ext uri="{FF2B5EF4-FFF2-40B4-BE49-F238E27FC236}">
              <a16:creationId xmlns:a16="http://schemas.microsoft.com/office/drawing/2014/main" id="{BACB224E-D97D-465E-BAE7-833FC11A7EA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3" name="Text 31">
          <a:extLst>
            <a:ext uri="{FF2B5EF4-FFF2-40B4-BE49-F238E27FC236}">
              <a16:creationId xmlns:a16="http://schemas.microsoft.com/office/drawing/2014/main" id="{52185BA1-2B70-42CD-A5E1-F6854A331E0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4" name="Text 32">
          <a:extLst>
            <a:ext uri="{FF2B5EF4-FFF2-40B4-BE49-F238E27FC236}">
              <a16:creationId xmlns:a16="http://schemas.microsoft.com/office/drawing/2014/main" id="{F6508580-6D48-4C4E-9695-2FB9B0A589D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5" name="Text 33">
          <a:extLst>
            <a:ext uri="{FF2B5EF4-FFF2-40B4-BE49-F238E27FC236}">
              <a16:creationId xmlns:a16="http://schemas.microsoft.com/office/drawing/2014/main" id="{93A68047-5C77-439B-8B5C-39FFB0A2C0B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6" name="Text 34">
          <a:extLst>
            <a:ext uri="{FF2B5EF4-FFF2-40B4-BE49-F238E27FC236}">
              <a16:creationId xmlns:a16="http://schemas.microsoft.com/office/drawing/2014/main" id="{EF680A2C-B4D7-4853-9B56-FA9F6DD7A86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7" name="Text 35">
          <a:extLst>
            <a:ext uri="{FF2B5EF4-FFF2-40B4-BE49-F238E27FC236}">
              <a16:creationId xmlns:a16="http://schemas.microsoft.com/office/drawing/2014/main" id="{1BEE4153-1F4A-4AC4-B4BD-A69595A8294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8" name="Text 36">
          <a:extLst>
            <a:ext uri="{FF2B5EF4-FFF2-40B4-BE49-F238E27FC236}">
              <a16:creationId xmlns:a16="http://schemas.microsoft.com/office/drawing/2014/main" id="{CA58F7B1-6303-4AD6-8968-2C4311EB918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39" name="Text 37">
          <a:extLst>
            <a:ext uri="{FF2B5EF4-FFF2-40B4-BE49-F238E27FC236}">
              <a16:creationId xmlns:a16="http://schemas.microsoft.com/office/drawing/2014/main" id="{428E1295-BEAA-443A-A346-87D0BC4F792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40" name="Text 38">
          <a:extLst>
            <a:ext uri="{FF2B5EF4-FFF2-40B4-BE49-F238E27FC236}">
              <a16:creationId xmlns:a16="http://schemas.microsoft.com/office/drawing/2014/main" id="{E2D45EF1-7832-47F5-82F1-0134D112EA4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41" name="Text 39">
          <a:extLst>
            <a:ext uri="{FF2B5EF4-FFF2-40B4-BE49-F238E27FC236}">
              <a16:creationId xmlns:a16="http://schemas.microsoft.com/office/drawing/2014/main" id="{2A0508E7-7372-4B78-B6B2-6650A15C3A0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42" name="Text 40">
          <a:extLst>
            <a:ext uri="{FF2B5EF4-FFF2-40B4-BE49-F238E27FC236}">
              <a16:creationId xmlns:a16="http://schemas.microsoft.com/office/drawing/2014/main" id="{AA77B16C-4343-49F0-ACAB-0259C6ADEC7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43" name="Text 41">
          <a:extLst>
            <a:ext uri="{FF2B5EF4-FFF2-40B4-BE49-F238E27FC236}">
              <a16:creationId xmlns:a16="http://schemas.microsoft.com/office/drawing/2014/main" id="{7E4DDE27-9323-44B3-A12D-94A9AAB6F9B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044" name="Text 42">
          <a:extLst>
            <a:ext uri="{FF2B5EF4-FFF2-40B4-BE49-F238E27FC236}">
              <a16:creationId xmlns:a16="http://schemas.microsoft.com/office/drawing/2014/main" id="{8E9200A2-86E3-4591-BDCF-813D896BB02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45" name="Text 1">
          <a:extLst>
            <a:ext uri="{FF2B5EF4-FFF2-40B4-BE49-F238E27FC236}">
              <a16:creationId xmlns:a16="http://schemas.microsoft.com/office/drawing/2014/main" id="{B44FEB7F-DA9D-4096-8898-32D469C6177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id="{9B8FDF0A-4EB1-4598-BAE3-1AADF7150B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47" name="Text 3">
          <a:extLst>
            <a:ext uri="{FF2B5EF4-FFF2-40B4-BE49-F238E27FC236}">
              <a16:creationId xmlns:a16="http://schemas.microsoft.com/office/drawing/2014/main" id="{63645F07-56DD-472F-A4E3-ECCC6C0B86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48" name="Text 4">
          <a:extLst>
            <a:ext uri="{FF2B5EF4-FFF2-40B4-BE49-F238E27FC236}">
              <a16:creationId xmlns:a16="http://schemas.microsoft.com/office/drawing/2014/main" id="{9881329F-6104-4AB0-9971-28357055845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49" name="Text 5">
          <a:extLst>
            <a:ext uri="{FF2B5EF4-FFF2-40B4-BE49-F238E27FC236}">
              <a16:creationId xmlns:a16="http://schemas.microsoft.com/office/drawing/2014/main" id="{536A6684-C720-42C0-83DB-E45F8CDCE54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0" name="Text 6">
          <a:extLst>
            <a:ext uri="{FF2B5EF4-FFF2-40B4-BE49-F238E27FC236}">
              <a16:creationId xmlns:a16="http://schemas.microsoft.com/office/drawing/2014/main" id="{FB1C2CD3-5D9F-43D1-8BA8-C3883A2DCD9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1" name="Text 7">
          <a:extLst>
            <a:ext uri="{FF2B5EF4-FFF2-40B4-BE49-F238E27FC236}">
              <a16:creationId xmlns:a16="http://schemas.microsoft.com/office/drawing/2014/main" id="{24CF42CB-9AA7-4EBC-8B50-2E5580544C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2" name="Text 8">
          <a:extLst>
            <a:ext uri="{FF2B5EF4-FFF2-40B4-BE49-F238E27FC236}">
              <a16:creationId xmlns:a16="http://schemas.microsoft.com/office/drawing/2014/main" id="{88E1D856-71D5-4C53-A759-7CA406345B4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3" name="Text 9">
          <a:extLst>
            <a:ext uri="{FF2B5EF4-FFF2-40B4-BE49-F238E27FC236}">
              <a16:creationId xmlns:a16="http://schemas.microsoft.com/office/drawing/2014/main" id="{AE6CA55A-46E5-4944-9B71-B54FE20064A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4" name="Text 10">
          <a:extLst>
            <a:ext uri="{FF2B5EF4-FFF2-40B4-BE49-F238E27FC236}">
              <a16:creationId xmlns:a16="http://schemas.microsoft.com/office/drawing/2014/main" id="{201B4A12-D82A-4ADF-B634-BB62F9087F8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5" name="Text 11">
          <a:extLst>
            <a:ext uri="{FF2B5EF4-FFF2-40B4-BE49-F238E27FC236}">
              <a16:creationId xmlns:a16="http://schemas.microsoft.com/office/drawing/2014/main" id="{B4D39D77-F735-405A-822E-423C1A00F9A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6" name="Text 12">
          <a:extLst>
            <a:ext uri="{FF2B5EF4-FFF2-40B4-BE49-F238E27FC236}">
              <a16:creationId xmlns:a16="http://schemas.microsoft.com/office/drawing/2014/main" id="{0419592C-4FA3-4FC4-8E15-23EB89C206C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7" name="Text 13">
          <a:extLst>
            <a:ext uri="{FF2B5EF4-FFF2-40B4-BE49-F238E27FC236}">
              <a16:creationId xmlns:a16="http://schemas.microsoft.com/office/drawing/2014/main" id="{93162ABA-3ED0-4A1F-8A7F-52CCCEEEADF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8" name="Text 14">
          <a:extLst>
            <a:ext uri="{FF2B5EF4-FFF2-40B4-BE49-F238E27FC236}">
              <a16:creationId xmlns:a16="http://schemas.microsoft.com/office/drawing/2014/main" id="{DD6E123D-32E8-4BCF-AD72-80C7A83C6A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59" name="Text 15">
          <a:extLst>
            <a:ext uri="{FF2B5EF4-FFF2-40B4-BE49-F238E27FC236}">
              <a16:creationId xmlns:a16="http://schemas.microsoft.com/office/drawing/2014/main" id="{D2E7840D-9C5F-42E9-A91F-6C313152E0C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0" name="Text 16">
          <a:extLst>
            <a:ext uri="{FF2B5EF4-FFF2-40B4-BE49-F238E27FC236}">
              <a16:creationId xmlns:a16="http://schemas.microsoft.com/office/drawing/2014/main" id="{02AC5CD1-E289-45D8-AE99-50BB77CBEE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1" name="Text 17">
          <a:extLst>
            <a:ext uri="{FF2B5EF4-FFF2-40B4-BE49-F238E27FC236}">
              <a16:creationId xmlns:a16="http://schemas.microsoft.com/office/drawing/2014/main" id="{1548C2AB-075F-4B8D-BDF3-195974801F3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2" name="Text 18">
          <a:extLst>
            <a:ext uri="{FF2B5EF4-FFF2-40B4-BE49-F238E27FC236}">
              <a16:creationId xmlns:a16="http://schemas.microsoft.com/office/drawing/2014/main" id="{5992954A-9268-4ECA-8F44-5AA7A0A85A1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3" name="Text 19">
          <a:extLst>
            <a:ext uri="{FF2B5EF4-FFF2-40B4-BE49-F238E27FC236}">
              <a16:creationId xmlns:a16="http://schemas.microsoft.com/office/drawing/2014/main" id="{497AD43A-53D5-4486-BF72-4EBCF46396B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4" name="Text 20">
          <a:extLst>
            <a:ext uri="{FF2B5EF4-FFF2-40B4-BE49-F238E27FC236}">
              <a16:creationId xmlns:a16="http://schemas.microsoft.com/office/drawing/2014/main" id="{405786D1-3051-4D80-9706-006F1A50C3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5" name="Text 21">
          <a:extLst>
            <a:ext uri="{FF2B5EF4-FFF2-40B4-BE49-F238E27FC236}">
              <a16:creationId xmlns:a16="http://schemas.microsoft.com/office/drawing/2014/main" id="{C760FC8A-B837-453A-BB1E-294354F529C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6" name="Text 22">
          <a:extLst>
            <a:ext uri="{FF2B5EF4-FFF2-40B4-BE49-F238E27FC236}">
              <a16:creationId xmlns:a16="http://schemas.microsoft.com/office/drawing/2014/main" id="{5813C41B-E776-4E27-A365-EA02D6AD636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7" name="Text 23">
          <a:extLst>
            <a:ext uri="{FF2B5EF4-FFF2-40B4-BE49-F238E27FC236}">
              <a16:creationId xmlns:a16="http://schemas.microsoft.com/office/drawing/2014/main" id="{94114F73-AF96-4FFC-B549-2CB363F6A4E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8" name="Text 24">
          <a:extLst>
            <a:ext uri="{FF2B5EF4-FFF2-40B4-BE49-F238E27FC236}">
              <a16:creationId xmlns:a16="http://schemas.microsoft.com/office/drawing/2014/main" id="{6824220B-2DA0-4515-8BA5-748E848C30B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69" name="Text 25">
          <a:extLst>
            <a:ext uri="{FF2B5EF4-FFF2-40B4-BE49-F238E27FC236}">
              <a16:creationId xmlns:a16="http://schemas.microsoft.com/office/drawing/2014/main" id="{0049659F-649C-4D81-AE47-B6D5E63078B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0" name="Text 26">
          <a:extLst>
            <a:ext uri="{FF2B5EF4-FFF2-40B4-BE49-F238E27FC236}">
              <a16:creationId xmlns:a16="http://schemas.microsoft.com/office/drawing/2014/main" id="{7E19DBC0-98A7-48E6-8222-C1F8F32E7DC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1" name="Text 27">
          <a:extLst>
            <a:ext uri="{FF2B5EF4-FFF2-40B4-BE49-F238E27FC236}">
              <a16:creationId xmlns:a16="http://schemas.microsoft.com/office/drawing/2014/main" id="{B1FA4B36-8321-4321-A1E0-05CB8212C07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2" name="Text 28">
          <a:extLst>
            <a:ext uri="{FF2B5EF4-FFF2-40B4-BE49-F238E27FC236}">
              <a16:creationId xmlns:a16="http://schemas.microsoft.com/office/drawing/2014/main" id="{5DE96DCE-2512-4F29-BAE0-D73E4E4F682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3" name="Text 29">
          <a:extLst>
            <a:ext uri="{FF2B5EF4-FFF2-40B4-BE49-F238E27FC236}">
              <a16:creationId xmlns:a16="http://schemas.microsoft.com/office/drawing/2014/main" id="{9064B328-7B20-474A-BFD7-62D32B7B490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4" name="Text 30">
          <a:extLst>
            <a:ext uri="{FF2B5EF4-FFF2-40B4-BE49-F238E27FC236}">
              <a16:creationId xmlns:a16="http://schemas.microsoft.com/office/drawing/2014/main" id="{CE04ACA3-7531-4FAB-B5E4-3636D738514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5" name="Text 31">
          <a:extLst>
            <a:ext uri="{FF2B5EF4-FFF2-40B4-BE49-F238E27FC236}">
              <a16:creationId xmlns:a16="http://schemas.microsoft.com/office/drawing/2014/main" id="{22091BAA-FD13-4486-9369-B0175205DF6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6" name="Text 32">
          <a:extLst>
            <a:ext uri="{FF2B5EF4-FFF2-40B4-BE49-F238E27FC236}">
              <a16:creationId xmlns:a16="http://schemas.microsoft.com/office/drawing/2014/main" id="{88674ABB-25B9-4261-9524-2DDF5DDC7E6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7" name="Text 33">
          <a:extLst>
            <a:ext uri="{FF2B5EF4-FFF2-40B4-BE49-F238E27FC236}">
              <a16:creationId xmlns:a16="http://schemas.microsoft.com/office/drawing/2014/main" id="{BA7C072F-B7DF-4770-B99E-4366788DA0E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8" name="Text 34">
          <a:extLst>
            <a:ext uri="{FF2B5EF4-FFF2-40B4-BE49-F238E27FC236}">
              <a16:creationId xmlns:a16="http://schemas.microsoft.com/office/drawing/2014/main" id="{B39D75FE-306C-44CC-A2C8-5E3A6981D50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79" name="Text 35">
          <a:extLst>
            <a:ext uri="{FF2B5EF4-FFF2-40B4-BE49-F238E27FC236}">
              <a16:creationId xmlns:a16="http://schemas.microsoft.com/office/drawing/2014/main" id="{ED74A054-500E-41EE-914A-A0FFEB84C4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0" name="Text 36">
          <a:extLst>
            <a:ext uri="{FF2B5EF4-FFF2-40B4-BE49-F238E27FC236}">
              <a16:creationId xmlns:a16="http://schemas.microsoft.com/office/drawing/2014/main" id="{4EC05005-3706-4AD9-96FD-0FEDB8CF6BA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1" name="Text 37">
          <a:extLst>
            <a:ext uri="{FF2B5EF4-FFF2-40B4-BE49-F238E27FC236}">
              <a16:creationId xmlns:a16="http://schemas.microsoft.com/office/drawing/2014/main" id="{B706920F-7DD1-41EB-9FAD-8F7B4B14BAC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2" name="Text 38">
          <a:extLst>
            <a:ext uri="{FF2B5EF4-FFF2-40B4-BE49-F238E27FC236}">
              <a16:creationId xmlns:a16="http://schemas.microsoft.com/office/drawing/2014/main" id="{68245325-B81F-4ACA-9CA1-A242C40006E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3" name="Text 39">
          <a:extLst>
            <a:ext uri="{FF2B5EF4-FFF2-40B4-BE49-F238E27FC236}">
              <a16:creationId xmlns:a16="http://schemas.microsoft.com/office/drawing/2014/main" id="{3C281F35-0E64-4039-9736-6494BA0EDF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4" name="Text 40">
          <a:extLst>
            <a:ext uri="{FF2B5EF4-FFF2-40B4-BE49-F238E27FC236}">
              <a16:creationId xmlns:a16="http://schemas.microsoft.com/office/drawing/2014/main" id="{2BC2DA95-502C-48A4-9872-3DD83BD2356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5" name="Text 41">
          <a:extLst>
            <a:ext uri="{FF2B5EF4-FFF2-40B4-BE49-F238E27FC236}">
              <a16:creationId xmlns:a16="http://schemas.microsoft.com/office/drawing/2014/main" id="{9142FC49-7272-4048-A8B2-EE062C574A5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6" name="Text 42">
          <a:extLst>
            <a:ext uri="{FF2B5EF4-FFF2-40B4-BE49-F238E27FC236}">
              <a16:creationId xmlns:a16="http://schemas.microsoft.com/office/drawing/2014/main" id="{B94C9313-BF1B-4161-9163-3A2282EE34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7" name="Text 1">
          <a:extLst>
            <a:ext uri="{FF2B5EF4-FFF2-40B4-BE49-F238E27FC236}">
              <a16:creationId xmlns:a16="http://schemas.microsoft.com/office/drawing/2014/main" id="{23ED5810-FA9F-4F0E-8EB0-602FFD3665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id="{075C3B1B-0E8B-4265-B3C1-E46205EA66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89" name="Text 3">
          <a:extLst>
            <a:ext uri="{FF2B5EF4-FFF2-40B4-BE49-F238E27FC236}">
              <a16:creationId xmlns:a16="http://schemas.microsoft.com/office/drawing/2014/main" id="{E4CFF3CB-618B-4A8F-9A44-AB9510782BF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0" name="Text 4">
          <a:extLst>
            <a:ext uri="{FF2B5EF4-FFF2-40B4-BE49-F238E27FC236}">
              <a16:creationId xmlns:a16="http://schemas.microsoft.com/office/drawing/2014/main" id="{7155C083-04FC-463B-8ED9-526DDDAAEBD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1" name="Text 5">
          <a:extLst>
            <a:ext uri="{FF2B5EF4-FFF2-40B4-BE49-F238E27FC236}">
              <a16:creationId xmlns:a16="http://schemas.microsoft.com/office/drawing/2014/main" id="{22502607-7ADB-4C83-B750-46078849064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2" name="Text 6">
          <a:extLst>
            <a:ext uri="{FF2B5EF4-FFF2-40B4-BE49-F238E27FC236}">
              <a16:creationId xmlns:a16="http://schemas.microsoft.com/office/drawing/2014/main" id="{38889E20-A1CE-42AC-A5F1-2692BFAF99C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3" name="Text 7">
          <a:extLst>
            <a:ext uri="{FF2B5EF4-FFF2-40B4-BE49-F238E27FC236}">
              <a16:creationId xmlns:a16="http://schemas.microsoft.com/office/drawing/2014/main" id="{BD95DE97-05E9-4BA3-A0AB-0F65691F039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4" name="Text 8">
          <a:extLst>
            <a:ext uri="{FF2B5EF4-FFF2-40B4-BE49-F238E27FC236}">
              <a16:creationId xmlns:a16="http://schemas.microsoft.com/office/drawing/2014/main" id="{5A6A8BC6-5CF3-454D-A587-656EDAECD6D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5" name="Text 9">
          <a:extLst>
            <a:ext uri="{FF2B5EF4-FFF2-40B4-BE49-F238E27FC236}">
              <a16:creationId xmlns:a16="http://schemas.microsoft.com/office/drawing/2014/main" id="{03DE0B04-E6D0-4B66-B184-8C09C3FC51F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6" name="Text 10">
          <a:extLst>
            <a:ext uri="{FF2B5EF4-FFF2-40B4-BE49-F238E27FC236}">
              <a16:creationId xmlns:a16="http://schemas.microsoft.com/office/drawing/2014/main" id="{9DBF0307-C865-48A1-AA6E-4CBE890DCDD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7" name="Text 11">
          <a:extLst>
            <a:ext uri="{FF2B5EF4-FFF2-40B4-BE49-F238E27FC236}">
              <a16:creationId xmlns:a16="http://schemas.microsoft.com/office/drawing/2014/main" id="{CDC4A602-32B2-4396-9095-F92D2913D25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8" name="Text 12">
          <a:extLst>
            <a:ext uri="{FF2B5EF4-FFF2-40B4-BE49-F238E27FC236}">
              <a16:creationId xmlns:a16="http://schemas.microsoft.com/office/drawing/2014/main" id="{18170199-295A-4E3D-9DFE-8BF080F1A20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099" name="Text 13">
          <a:extLst>
            <a:ext uri="{FF2B5EF4-FFF2-40B4-BE49-F238E27FC236}">
              <a16:creationId xmlns:a16="http://schemas.microsoft.com/office/drawing/2014/main" id="{45E47952-FFEB-4999-9E95-BA3A4281BB0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0" name="Text 14">
          <a:extLst>
            <a:ext uri="{FF2B5EF4-FFF2-40B4-BE49-F238E27FC236}">
              <a16:creationId xmlns:a16="http://schemas.microsoft.com/office/drawing/2014/main" id="{673BC828-64F2-4971-851C-8053A6A94E9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1" name="Text 15">
          <a:extLst>
            <a:ext uri="{FF2B5EF4-FFF2-40B4-BE49-F238E27FC236}">
              <a16:creationId xmlns:a16="http://schemas.microsoft.com/office/drawing/2014/main" id="{B58EAF10-7BA1-4EB8-AE6E-4551FC40A33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2" name="Text 16">
          <a:extLst>
            <a:ext uri="{FF2B5EF4-FFF2-40B4-BE49-F238E27FC236}">
              <a16:creationId xmlns:a16="http://schemas.microsoft.com/office/drawing/2014/main" id="{BC795F0B-6142-4FC1-9D2E-FE22EB49DE2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3" name="Text 17">
          <a:extLst>
            <a:ext uri="{FF2B5EF4-FFF2-40B4-BE49-F238E27FC236}">
              <a16:creationId xmlns:a16="http://schemas.microsoft.com/office/drawing/2014/main" id="{B9E361DC-3435-49EA-BCF4-415B6DF7C16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4" name="Text 18">
          <a:extLst>
            <a:ext uri="{FF2B5EF4-FFF2-40B4-BE49-F238E27FC236}">
              <a16:creationId xmlns:a16="http://schemas.microsoft.com/office/drawing/2014/main" id="{82414F24-78AF-4DAE-BF96-6223207C2CC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5" name="Text 19">
          <a:extLst>
            <a:ext uri="{FF2B5EF4-FFF2-40B4-BE49-F238E27FC236}">
              <a16:creationId xmlns:a16="http://schemas.microsoft.com/office/drawing/2014/main" id="{D26AFA91-4DCC-4831-9B2D-DDF3257959D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6" name="Text 20">
          <a:extLst>
            <a:ext uri="{FF2B5EF4-FFF2-40B4-BE49-F238E27FC236}">
              <a16:creationId xmlns:a16="http://schemas.microsoft.com/office/drawing/2014/main" id="{413F7862-8930-42D0-A478-D944F814132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7" name="Text 21">
          <a:extLst>
            <a:ext uri="{FF2B5EF4-FFF2-40B4-BE49-F238E27FC236}">
              <a16:creationId xmlns:a16="http://schemas.microsoft.com/office/drawing/2014/main" id="{73DFD219-22DF-4EE5-A61A-4D703CBAF00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8" name="Text 22">
          <a:extLst>
            <a:ext uri="{FF2B5EF4-FFF2-40B4-BE49-F238E27FC236}">
              <a16:creationId xmlns:a16="http://schemas.microsoft.com/office/drawing/2014/main" id="{A6635082-7985-4962-8A06-D98972E4D36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09" name="Text 23">
          <a:extLst>
            <a:ext uri="{FF2B5EF4-FFF2-40B4-BE49-F238E27FC236}">
              <a16:creationId xmlns:a16="http://schemas.microsoft.com/office/drawing/2014/main" id="{87413A42-F486-4F7C-860D-9ABD5B64C01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0" name="Text 24">
          <a:extLst>
            <a:ext uri="{FF2B5EF4-FFF2-40B4-BE49-F238E27FC236}">
              <a16:creationId xmlns:a16="http://schemas.microsoft.com/office/drawing/2014/main" id="{BBB52D10-C47A-4CD6-87B2-06B35C21BDF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1" name="Text 25">
          <a:extLst>
            <a:ext uri="{FF2B5EF4-FFF2-40B4-BE49-F238E27FC236}">
              <a16:creationId xmlns:a16="http://schemas.microsoft.com/office/drawing/2014/main" id="{C37776CE-FF97-4CC7-9074-6682C78DFE9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2" name="Text 26">
          <a:extLst>
            <a:ext uri="{FF2B5EF4-FFF2-40B4-BE49-F238E27FC236}">
              <a16:creationId xmlns:a16="http://schemas.microsoft.com/office/drawing/2014/main" id="{958576A1-F448-429A-9737-68EDA6E981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3" name="Text 27">
          <a:extLst>
            <a:ext uri="{FF2B5EF4-FFF2-40B4-BE49-F238E27FC236}">
              <a16:creationId xmlns:a16="http://schemas.microsoft.com/office/drawing/2014/main" id="{14FFCF25-6229-48B6-9408-07142EF170B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4" name="Text 28">
          <a:extLst>
            <a:ext uri="{FF2B5EF4-FFF2-40B4-BE49-F238E27FC236}">
              <a16:creationId xmlns:a16="http://schemas.microsoft.com/office/drawing/2014/main" id="{FE81A960-4ED1-4044-AA19-6486DBFEA80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5" name="Text 29">
          <a:extLst>
            <a:ext uri="{FF2B5EF4-FFF2-40B4-BE49-F238E27FC236}">
              <a16:creationId xmlns:a16="http://schemas.microsoft.com/office/drawing/2014/main" id="{F596B1D7-190A-45A3-8A91-30E9ABC10D9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6" name="Text 30">
          <a:extLst>
            <a:ext uri="{FF2B5EF4-FFF2-40B4-BE49-F238E27FC236}">
              <a16:creationId xmlns:a16="http://schemas.microsoft.com/office/drawing/2014/main" id="{3C69221F-7BB1-4C38-86D3-254C4BE49E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7" name="Text 31">
          <a:extLst>
            <a:ext uri="{FF2B5EF4-FFF2-40B4-BE49-F238E27FC236}">
              <a16:creationId xmlns:a16="http://schemas.microsoft.com/office/drawing/2014/main" id="{3713CC25-96B1-4CBB-B9ED-9AA3FD7794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8" name="Text 32">
          <a:extLst>
            <a:ext uri="{FF2B5EF4-FFF2-40B4-BE49-F238E27FC236}">
              <a16:creationId xmlns:a16="http://schemas.microsoft.com/office/drawing/2014/main" id="{87CD4BA2-3337-41BC-AB22-D58F5960F73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19" name="Text 33">
          <a:extLst>
            <a:ext uri="{FF2B5EF4-FFF2-40B4-BE49-F238E27FC236}">
              <a16:creationId xmlns:a16="http://schemas.microsoft.com/office/drawing/2014/main" id="{F041DC03-92AC-4E5E-8851-3D2A01F4BB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0" name="Text 34">
          <a:extLst>
            <a:ext uri="{FF2B5EF4-FFF2-40B4-BE49-F238E27FC236}">
              <a16:creationId xmlns:a16="http://schemas.microsoft.com/office/drawing/2014/main" id="{455CDC6A-A1CA-4BB3-9ED6-B93C75FDDB8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1" name="Text 35">
          <a:extLst>
            <a:ext uri="{FF2B5EF4-FFF2-40B4-BE49-F238E27FC236}">
              <a16:creationId xmlns:a16="http://schemas.microsoft.com/office/drawing/2014/main" id="{4810E3FA-3800-4F7E-8774-4A3C845A7B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2" name="Text 36">
          <a:extLst>
            <a:ext uri="{FF2B5EF4-FFF2-40B4-BE49-F238E27FC236}">
              <a16:creationId xmlns:a16="http://schemas.microsoft.com/office/drawing/2014/main" id="{CB6E5BD1-36C8-470E-88C5-40D805D5857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3" name="Text 37">
          <a:extLst>
            <a:ext uri="{FF2B5EF4-FFF2-40B4-BE49-F238E27FC236}">
              <a16:creationId xmlns:a16="http://schemas.microsoft.com/office/drawing/2014/main" id="{10CBE89F-528F-42DB-AC6A-623E8C40F87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4" name="Text 38">
          <a:extLst>
            <a:ext uri="{FF2B5EF4-FFF2-40B4-BE49-F238E27FC236}">
              <a16:creationId xmlns:a16="http://schemas.microsoft.com/office/drawing/2014/main" id="{80DC8C2B-EA25-4A44-97ED-B2FC699A958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5" name="Text 39">
          <a:extLst>
            <a:ext uri="{FF2B5EF4-FFF2-40B4-BE49-F238E27FC236}">
              <a16:creationId xmlns:a16="http://schemas.microsoft.com/office/drawing/2014/main" id="{308D3E48-2F55-469A-8AE2-39620F59F79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6" name="Text 40">
          <a:extLst>
            <a:ext uri="{FF2B5EF4-FFF2-40B4-BE49-F238E27FC236}">
              <a16:creationId xmlns:a16="http://schemas.microsoft.com/office/drawing/2014/main" id="{3963CA49-2C45-4084-A9CB-AAC689A33D4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7" name="Text 41">
          <a:extLst>
            <a:ext uri="{FF2B5EF4-FFF2-40B4-BE49-F238E27FC236}">
              <a16:creationId xmlns:a16="http://schemas.microsoft.com/office/drawing/2014/main" id="{10217E29-8D1F-4880-99D1-59138D2008C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8" name="Text 42">
          <a:extLst>
            <a:ext uri="{FF2B5EF4-FFF2-40B4-BE49-F238E27FC236}">
              <a16:creationId xmlns:a16="http://schemas.microsoft.com/office/drawing/2014/main" id="{AD748C26-EB15-421F-A5C1-B8D98AAB5D7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29" name="Text 1">
          <a:extLst>
            <a:ext uri="{FF2B5EF4-FFF2-40B4-BE49-F238E27FC236}">
              <a16:creationId xmlns:a16="http://schemas.microsoft.com/office/drawing/2014/main" id="{7729E413-5C04-482A-AAF0-5FF7CCA1C7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id="{99C8264A-8ECC-41C4-B509-8A7C2AE3779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1" name="Text 3">
          <a:extLst>
            <a:ext uri="{FF2B5EF4-FFF2-40B4-BE49-F238E27FC236}">
              <a16:creationId xmlns:a16="http://schemas.microsoft.com/office/drawing/2014/main" id="{B619AD3C-A5B9-410F-9393-6A2BC6CDC5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2" name="Text 4">
          <a:extLst>
            <a:ext uri="{FF2B5EF4-FFF2-40B4-BE49-F238E27FC236}">
              <a16:creationId xmlns:a16="http://schemas.microsoft.com/office/drawing/2014/main" id="{B476443A-F97E-4D88-921E-A55EA5CF69B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3" name="Text 5">
          <a:extLst>
            <a:ext uri="{FF2B5EF4-FFF2-40B4-BE49-F238E27FC236}">
              <a16:creationId xmlns:a16="http://schemas.microsoft.com/office/drawing/2014/main" id="{B34A2ED9-13BA-4C6B-B7ED-9968F0CAA10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4" name="Text 6">
          <a:extLst>
            <a:ext uri="{FF2B5EF4-FFF2-40B4-BE49-F238E27FC236}">
              <a16:creationId xmlns:a16="http://schemas.microsoft.com/office/drawing/2014/main" id="{EE9E8353-F30E-40CF-BD2F-BB8AF37A57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5" name="Text 7">
          <a:extLst>
            <a:ext uri="{FF2B5EF4-FFF2-40B4-BE49-F238E27FC236}">
              <a16:creationId xmlns:a16="http://schemas.microsoft.com/office/drawing/2014/main" id="{010F53C2-8C98-44A4-85F3-18B8D43FA64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6" name="Text 8">
          <a:extLst>
            <a:ext uri="{FF2B5EF4-FFF2-40B4-BE49-F238E27FC236}">
              <a16:creationId xmlns:a16="http://schemas.microsoft.com/office/drawing/2014/main" id="{23E2E1C6-D958-48F6-8A4A-71160256593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7" name="Text 9">
          <a:extLst>
            <a:ext uri="{FF2B5EF4-FFF2-40B4-BE49-F238E27FC236}">
              <a16:creationId xmlns:a16="http://schemas.microsoft.com/office/drawing/2014/main" id="{F5AFE11F-2EA3-40EF-BA82-ED2988E1F4F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8" name="Text 10">
          <a:extLst>
            <a:ext uri="{FF2B5EF4-FFF2-40B4-BE49-F238E27FC236}">
              <a16:creationId xmlns:a16="http://schemas.microsoft.com/office/drawing/2014/main" id="{B7F9E66E-25FE-4C00-AC54-9363338FB7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39" name="Text 11">
          <a:extLst>
            <a:ext uri="{FF2B5EF4-FFF2-40B4-BE49-F238E27FC236}">
              <a16:creationId xmlns:a16="http://schemas.microsoft.com/office/drawing/2014/main" id="{F6D165BD-0339-4F3B-A9D7-4FE426E7BB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0" name="Text 12">
          <a:extLst>
            <a:ext uri="{FF2B5EF4-FFF2-40B4-BE49-F238E27FC236}">
              <a16:creationId xmlns:a16="http://schemas.microsoft.com/office/drawing/2014/main" id="{BB63BE72-87F4-4CCE-B465-AB8A5FFB0D0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1" name="Text 13">
          <a:extLst>
            <a:ext uri="{FF2B5EF4-FFF2-40B4-BE49-F238E27FC236}">
              <a16:creationId xmlns:a16="http://schemas.microsoft.com/office/drawing/2014/main" id="{4F6AEC73-7102-4C74-B63B-63713124F9C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2" name="Text 14">
          <a:extLst>
            <a:ext uri="{FF2B5EF4-FFF2-40B4-BE49-F238E27FC236}">
              <a16:creationId xmlns:a16="http://schemas.microsoft.com/office/drawing/2014/main" id="{1B70ED2A-25D6-4543-A5D0-AD74404120A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3" name="Text 15">
          <a:extLst>
            <a:ext uri="{FF2B5EF4-FFF2-40B4-BE49-F238E27FC236}">
              <a16:creationId xmlns:a16="http://schemas.microsoft.com/office/drawing/2014/main" id="{857938BD-3B46-4EBE-A67B-5B7BE37E34F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4" name="Text 16">
          <a:extLst>
            <a:ext uri="{FF2B5EF4-FFF2-40B4-BE49-F238E27FC236}">
              <a16:creationId xmlns:a16="http://schemas.microsoft.com/office/drawing/2014/main" id="{8DC12811-212C-4185-A27F-4A48CC19E76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5" name="Text 17">
          <a:extLst>
            <a:ext uri="{FF2B5EF4-FFF2-40B4-BE49-F238E27FC236}">
              <a16:creationId xmlns:a16="http://schemas.microsoft.com/office/drawing/2014/main" id="{E6FA0EDE-00C3-4433-90E4-9AF5585E9DF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6" name="Text 18">
          <a:extLst>
            <a:ext uri="{FF2B5EF4-FFF2-40B4-BE49-F238E27FC236}">
              <a16:creationId xmlns:a16="http://schemas.microsoft.com/office/drawing/2014/main" id="{909AB961-18F0-4803-BA1A-753B20B798B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7" name="Text 19">
          <a:extLst>
            <a:ext uri="{FF2B5EF4-FFF2-40B4-BE49-F238E27FC236}">
              <a16:creationId xmlns:a16="http://schemas.microsoft.com/office/drawing/2014/main" id="{B4D9CD14-8CCC-4246-B5A0-2216186B359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8" name="Text 20">
          <a:extLst>
            <a:ext uri="{FF2B5EF4-FFF2-40B4-BE49-F238E27FC236}">
              <a16:creationId xmlns:a16="http://schemas.microsoft.com/office/drawing/2014/main" id="{EA21D22F-132A-4B14-9420-9BA0BC16A2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49" name="Text 21">
          <a:extLst>
            <a:ext uri="{FF2B5EF4-FFF2-40B4-BE49-F238E27FC236}">
              <a16:creationId xmlns:a16="http://schemas.microsoft.com/office/drawing/2014/main" id="{B9DBE86A-AA4E-4D50-A88A-B36DE8A557C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0" name="Text 22">
          <a:extLst>
            <a:ext uri="{FF2B5EF4-FFF2-40B4-BE49-F238E27FC236}">
              <a16:creationId xmlns:a16="http://schemas.microsoft.com/office/drawing/2014/main" id="{B8F0C781-5BEA-48D6-BAD3-31AB68A05F6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1" name="Text 23">
          <a:extLst>
            <a:ext uri="{FF2B5EF4-FFF2-40B4-BE49-F238E27FC236}">
              <a16:creationId xmlns:a16="http://schemas.microsoft.com/office/drawing/2014/main" id="{48B707D5-B887-4E6F-B3D8-B55DC022C58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2" name="Text 24">
          <a:extLst>
            <a:ext uri="{FF2B5EF4-FFF2-40B4-BE49-F238E27FC236}">
              <a16:creationId xmlns:a16="http://schemas.microsoft.com/office/drawing/2014/main" id="{93450744-F456-40C1-9333-C39C4128D17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3" name="Text 25">
          <a:extLst>
            <a:ext uri="{FF2B5EF4-FFF2-40B4-BE49-F238E27FC236}">
              <a16:creationId xmlns:a16="http://schemas.microsoft.com/office/drawing/2014/main" id="{5BE6FD7F-7A2C-43B3-AB2D-EB1726E3160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4" name="Text 26">
          <a:extLst>
            <a:ext uri="{FF2B5EF4-FFF2-40B4-BE49-F238E27FC236}">
              <a16:creationId xmlns:a16="http://schemas.microsoft.com/office/drawing/2014/main" id="{E3AD8409-F19D-4A30-A980-18181C17E11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5" name="Text 27">
          <a:extLst>
            <a:ext uri="{FF2B5EF4-FFF2-40B4-BE49-F238E27FC236}">
              <a16:creationId xmlns:a16="http://schemas.microsoft.com/office/drawing/2014/main" id="{BCDFD0AA-57C6-452C-AD6D-65EB37354EC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6" name="Text 28">
          <a:extLst>
            <a:ext uri="{FF2B5EF4-FFF2-40B4-BE49-F238E27FC236}">
              <a16:creationId xmlns:a16="http://schemas.microsoft.com/office/drawing/2014/main" id="{8879516C-110E-43B8-9994-0B6BB88269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7" name="Text 29">
          <a:extLst>
            <a:ext uri="{FF2B5EF4-FFF2-40B4-BE49-F238E27FC236}">
              <a16:creationId xmlns:a16="http://schemas.microsoft.com/office/drawing/2014/main" id="{2C9576B0-59DE-4CDF-9E85-47557BAB425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8" name="Text 30">
          <a:extLst>
            <a:ext uri="{FF2B5EF4-FFF2-40B4-BE49-F238E27FC236}">
              <a16:creationId xmlns:a16="http://schemas.microsoft.com/office/drawing/2014/main" id="{9E1970E3-DCD4-4306-AB9C-DD823FA4DD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59" name="Text 31">
          <a:extLst>
            <a:ext uri="{FF2B5EF4-FFF2-40B4-BE49-F238E27FC236}">
              <a16:creationId xmlns:a16="http://schemas.microsoft.com/office/drawing/2014/main" id="{92320CE6-A15D-4D94-8D5E-09E0EEE7900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0" name="Text 32">
          <a:extLst>
            <a:ext uri="{FF2B5EF4-FFF2-40B4-BE49-F238E27FC236}">
              <a16:creationId xmlns:a16="http://schemas.microsoft.com/office/drawing/2014/main" id="{304A1B18-43BE-4B59-A72F-C72BB9E41C0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1" name="Text 33">
          <a:extLst>
            <a:ext uri="{FF2B5EF4-FFF2-40B4-BE49-F238E27FC236}">
              <a16:creationId xmlns:a16="http://schemas.microsoft.com/office/drawing/2014/main" id="{4E41A8AE-A9FF-4C24-A568-2BBD7558AF5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2" name="Text 34">
          <a:extLst>
            <a:ext uri="{FF2B5EF4-FFF2-40B4-BE49-F238E27FC236}">
              <a16:creationId xmlns:a16="http://schemas.microsoft.com/office/drawing/2014/main" id="{7B589F36-048A-443A-BAED-571AAA6409A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3" name="Text 35">
          <a:extLst>
            <a:ext uri="{FF2B5EF4-FFF2-40B4-BE49-F238E27FC236}">
              <a16:creationId xmlns:a16="http://schemas.microsoft.com/office/drawing/2014/main" id="{9DEA782B-0632-4D11-BB13-B533022805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4" name="Text 36">
          <a:extLst>
            <a:ext uri="{FF2B5EF4-FFF2-40B4-BE49-F238E27FC236}">
              <a16:creationId xmlns:a16="http://schemas.microsoft.com/office/drawing/2014/main" id="{2D3CF4E3-E979-444B-AADC-2716D55BBD6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5" name="Text 37">
          <a:extLst>
            <a:ext uri="{FF2B5EF4-FFF2-40B4-BE49-F238E27FC236}">
              <a16:creationId xmlns:a16="http://schemas.microsoft.com/office/drawing/2014/main" id="{EFA3F866-6E33-41AE-8953-8C70406D7DA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6" name="Text 38">
          <a:extLst>
            <a:ext uri="{FF2B5EF4-FFF2-40B4-BE49-F238E27FC236}">
              <a16:creationId xmlns:a16="http://schemas.microsoft.com/office/drawing/2014/main" id="{0D514B45-D494-4E32-924D-2321E6CE4BA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7" name="Text 39">
          <a:extLst>
            <a:ext uri="{FF2B5EF4-FFF2-40B4-BE49-F238E27FC236}">
              <a16:creationId xmlns:a16="http://schemas.microsoft.com/office/drawing/2014/main" id="{24A781A6-57D9-49EF-91D1-D6B5553066F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8" name="Text 40">
          <a:extLst>
            <a:ext uri="{FF2B5EF4-FFF2-40B4-BE49-F238E27FC236}">
              <a16:creationId xmlns:a16="http://schemas.microsoft.com/office/drawing/2014/main" id="{322BEC2F-5A4B-4FE4-9737-5DF6848D76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69" name="Text 41">
          <a:extLst>
            <a:ext uri="{FF2B5EF4-FFF2-40B4-BE49-F238E27FC236}">
              <a16:creationId xmlns:a16="http://schemas.microsoft.com/office/drawing/2014/main" id="{DF4DB07D-3572-457E-8626-7F0F6D82B5E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0" name="Text 42">
          <a:extLst>
            <a:ext uri="{FF2B5EF4-FFF2-40B4-BE49-F238E27FC236}">
              <a16:creationId xmlns:a16="http://schemas.microsoft.com/office/drawing/2014/main" id="{7F6105D6-3443-483D-BA1C-57C8CF2CA24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1" name="Text 1">
          <a:extLst>
            <a:ext uri="{FF2B5EF4-FFF2-40B4-BE49-F238E27FC236}">
              <a16:creationId xmlns:a16="http://schemas.microsoft.com/office/drawing/2014/main" id="{7D949A7F-9BE0-46CD-B71A-6370288F386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id="{00C8E56D-CDB9-44AF-9CE3-653931E827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3" name="Text 3">
          <a:extLst>
            <a:ext uri="{FF2B5EF4-FFF2-40B4-BE49-F238E27FC236}">
              <a16:creationId xmlns:a16="http://schemas.microsoft.com/office/drawing/2014/main" id="{9A54DA3C-D381-45CD-8C3E-72BCE56560F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4" name="Text 4">
          <a:extLst>
            <a:ext uri="{FF2B5EF4-FFF2-40B4-BE49-F238E27FC236}">
              <a16:creationId xmlns:a16="http://schemas.microsoft.com/office/drawing/2014/main" id="{97D9122B-B398-4EC6-A00E-32852CB7E24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5" name="Text 5">
          <a:extLst>
            <a:ext uri="{FF2B5EF4-FFF2-40B4-BE49-F238E27FC236}">
              <a16:creationId xmlns:a16="http://schemas.microsoft.com/office/drawing/2014/main" id="{0C7922E4-7B57-4017-8B48-A1A3241190B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6" name="Text 6">
          <a:extLst>
            <a:ext uri="{FF2B5EF4-FFF2-40B4-BE49-F238E27FC236}">
              <a16:creationId xmlns:a16="http://schemas.microsoft.com/office/drawing/2014/main" id="{A3CE6052-FE4A-4F96-ADC0-8A3E62D8CD3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7" name="Text 7">
          <a:extLst>
            <a:ext uri="{FF2B5EF4-FFF2-40B4-BE49-F238E27FC236}">
              <a16:creationId xmlns:a16="http://schemas.microsoft.com/office/drawing/2014/main" id="{4EDDE3E7-6003-478E-BB75-8803ECD1B99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8" name="Text 8">
          <a:extLst>
            <a:ext uri="{FF2B5EF4-FFF2-40B4-BE49-F238E27FC236}">
              <a16:creationId xmlns:a16="http://schemas.microsoft.com/office/drawing/2014/main" id="{4D548DC0-9316-4BA4-85BF-58B3AF9DCC3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79" name="Text 9">
          <a:extLst>
            <a:ext uri="{FF2B5EF4-FFF2-40B4-BE49-F238E27FC236}">
              <a16:creationId xmlns:a16="http://schemas.microsoft.com/office/drawing/2014/main" id="{508465A0-CD21-467B-AE03-01A11F44C54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0" name="Text 10">
          <a:extLst>
            <a:ext uri="{FF2B5EF4-FFF2-40B4-BE49-F238E27FC236}">
              <a16:creationId xmlns:a16="http://schemas.microsoft.com/office/drawing/2014/main" id="{9F6C851B-DBBA-4B03-9C6E-C97E20A1911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1" name="Text 11">
          <a:extLst>
            <a:ext uri="{FF2B5EF4-FFF2-40B4-BE49-F238E27FC236}">
              <a16:creationId xmlns:a16="http://schemas.microsoft.com/office/drawing/2014/main" id="{DA5C861D-787B-40F4-BC8E-9EF48B85A83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2" name="Text 12">
          <a:extLst>
            <a:ext uri="{FF2B5EF4-FFF2-40B4-BE49-F238E27FC236}">
              <a16:creationId xmlns:a16="http://schemas.microsoft.com/office/drawing/2014/main" id="{A850A3B1-4484-44C5-BAF6-A662F3F0DE3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3" name="Text 13">
          <a:extLst>
            <a:ext uri="{FF2B5EF4-FFF2-40B4-BE49-F238E27FC236}">
              <a16:creationId xmlns:a16="http://schemas.microsoft.com/office/drawing/2014/main" id="{D8052A17-9349-4C8B-BC73-4BC755D74D8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4" name="Text 14">
          <a:extLst>
            <a:ext uri="{FF2B5EF4-FFF2-40B4-BE49-F238E27FC236}">
              <a16:creationId xmlns:a16="http://schemas.microsoft.com/office/drawing/2014/main" id="{0587E842-BF26-4D85-936E-A7028D596BE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5" name="Text 15">
          <a:extLst>
            <a:ext uri="{FF2B5EF4-FFF2-40B4-BE49-F238E27FC236}">
              <a16:creationId xmlns:a16="http://schemas.microsoft.com/office/drawing/2014/main" id="{43FC539E-FF24-4284-9835-4E16630A8E0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6" name="Text 16">
          <a:extLst>
            <a:ext uri="{FF2B5EF4-FFF2-40B4-BE49-F238E27FC236}">
              <a16:creationId xmlns:a16="http://schemas.microsoft.com/office/drawing/2014/main" id="{E06FF3CC-6540-44EE-9A3E-F07B2E02B62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7" name="Text 17">
          <a:extLst>
            <a:ext uri="{FF2B5EF4-FFF2-40B4-BE49-F238E27FC236}">
              <a16:creationId xmlns:a16="http://schemas.microsoft.com/office/drawing/2014/main" id="{72B7CEBD-360D-4ED5-9B75-69A7D22929E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8" name="Text 18">
          <a:extLst>
            <a:ext uri="{FF2B5EF4-FFF2-40B4-BE49-F238E27FC236}">
              <a16:creationId xmlns:a16="http://schemas.microsoft.com/office/drawing/2014/main" id="{60A97B72-723A-4CE0-8C0F-9791DB6C139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89" name="Text 19">
          <a:extLst>
            <a:ext uri="{FF2B5EF4-FFF2-40B4-BE49-F238E27FC236}">
              <a16:creationId xmlns:a16="http://schemas.microsoft.com/office/drawing/2014/main" id="{4DBE2DC2-9FD2-4BC4-9D40-7DC4371E950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0" name="Text 20">
          <a:extLst>
            <a:ext uri="{FF2B5EF4-FFF2-40B4-BE49-F238E27FC236}">
              <a16:creationId xmlns:a16="http://schemas.microsoft.com/office/drawing/2014/main" id="{3E3228F6-5911-4D37-95EC-803BD47F67A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1" name="Text 21">
          <a:extLst>
            <a:ext uri="{FF2B5EF4-FFF2-40B4-BE49-F238E27FC236}">
              <a16:creationId xmlns:a16="http://schemas.microsoft.com/office/drawing/2014/main" id="{DB256300-645C-4124-8796-3EE4F652D68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2" name="Text 22">
          <a:extLst>
            <a:ext uri="{FF2B5EF4-FFF2-40B4-BE49-F238E27FC236}">
              <a16:creationId xmlns:a16="http://schemas.microsoft.com/office/drawing/2014/main" id="{F2CC5AC3-6E02-42ED-9BE4-4894A539593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3" name="Text 23">
          <a:extLst>
            <a:ext uri="{FF2B5EF4-FFF2-40B4-BE49-F238E27FC236}">
              <a16:creationId xmlns:a16="http://schemas.microsoft.com/office/drawing/2014/main" id="{057A3B3C-4EA2-4CCC-9CE9-3B082946C02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4" name="Text 24">
          <a:extLst>
            <a:ext uri="{FF2B5EF4-FFF2-40B4-BE49-F238E27FC236}">
              <a16:creationId xmlns:a16="http://schemas.microsoft.com/office/drawing/2014/main" id="{EE88ABC2-8423-4FAF-B1CF-FCDCAC73CAF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5" name="Text 25">
          <a:extLst>
            <a:ext uri="{FF2B5EF4-FFF2-40B4-BE49-F238E27FC236}">
              <a16:creationId xmlns:a16="http://schemas.microsoft.com/office/drawing/2014/main" id="{50A36F22-05C1-4507-81B0-99C819ED394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6" name="Text 26">
          <a:extLst>
            <a:ext uri="{FF2B5EF4-FFF2-40B4-BE49-F238E27FC236}">
              <a16:creationId xmlns:a16="http://schemas.microsoft.com/office/drawing/2014/main" id="{7C080BB3-C1BD-4F1D-A42A-44B08A963C9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7" name="Text 27">
          <a:extLst>
            <a:ext uri="{FF2B5EF4-FFF2-40B4-BE49-F238E27FC236}">
              <a16:creationId xmlns:a16="http://schemas.microsoft.com/office/drawing/2014/main" id="{62B36E9B-95B0-489D-AF8E-18C94819FAC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8" name="Text 28">
          <a:extLst>
            <a:ext uri="{FF2B5EF4-FFF2-40B4-BE49-F238E27FC236}">
              <a16:creationId xmlns:a16="http://schemas.microsoft.com/office/drawing/2014/main" id="{8AC04C11-1A68-4E4C-9911-9C10D5A2CCF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199" name="Text 29">
          <a:extLst>
            <a:ext uri="{FF2B5EF4-FFF2-40B4-BE49-F238E27FC236}">
              <a16:creationId xmlns:a16="http://schemas.microsoft.com/office/drawing/2014/main" id="{88737D50-483D-44D6-B0D4-BAC185B41BA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0" name="Text 30">
          <a:extLst>
            <a:ext uri="{FF2B5EF4-FFF2-40B4-BE49-F238E27FC236}">
              <a16:creationId xmlns:a16="http://schemas.microsoft.com/office/drawing/2014/main" id="{59B92179-D81C-4D77-872F-8EFC2BDC3C7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1" name="Text 31">
          <a:extLst>
            <a:ext uri="{FF2B5EF4-FFF2-40B4-BE49-F238E27FC236}">
              <a16:creationId xmlns:a16="http://schemas.microsoft.com/office/drawing/2014/main" id="{7428E59E-BD5F-4676-BFED-C0B167BA58C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2" name="Text 32">
          <a:extLst>
            <a:ext uri="{FF2B5EF4-FFF2-40B4-BE49-F238E27FC236}">
              <a16:creationId xmlns:a16="http://schemas.microsoft.com/office/drawing/2014/main" id="{9EC43EB0-8233-4054-8D3B-AB63A40E3D2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3" name="Text 33">
          <a:extLst>
            <a:ext uri="{FF2B5EF4-FFF2-40B4-BE49-F238E27FC236}">
              <a16:creationId xmlns:a16="http://schemas.microsoft.com/office/drawing/2014/main" id="{EABF3535-0081-46CF-8397-BF7007F9B5B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4" name="Text 34">
          <a:extLst>
            <a:ext uri="{FF2B5EF4-FFF2-40B4-BE49-F238E27FC236}">
              <a16:creationId xmlns:a16="http://schemas.microsoft.com/office/drawing/2014/main" id="{76AAEDA6-CCF8-4746-AC12-9DAA7DB1FFB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5" name="Text 35">
          <a:extLst>
            <a:ext uri="{FF2B5EF4-FFF2-40B4-BE49-F238E27FC236}">
              <a16:creationId xmlns:a16="http://schemas.microsoft.com/office/drawing/2014/main" id="{C983D48E-5A3F-4F07-B1EA-02C8EF115D1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6" name="Text 36">
          <a:extLst>
            <a:ext uri="{FF2B5EF4-FFF2-40B4-BE49-F238E27FC236}">
              <a16:creationId xmlns:a16="http://schemas.microsoft.com/office/drawing/2014/main" id="{A0B71094-CAE8-435B-8E66-C039BA74690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7" name="Text 37">
          <a:extLst>
            <a:ext uri="{FF2B5EF4-FFF2-40B4-BE49-F238E27FC236}">
              <a16:creationId xmlns:a16="http://schemas.microsoft.com/office/drawing/2014/main" id="{B74A1194-6D45-4B49-9A8C-3E12AD9F9B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8" name="Text 38">
          <a:extLst>
            <a:ext uri="{FF2B5EF4-FFF2-40B4-BE49-F238E27FC236}">
              <a16:creationId xmlns:a16="http://schemas.microsoft.com/office/drawing/2014/main" id="{E31889CE-D063-4647-8C3D-1FC832A6248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09" name="Text 39">
          <a:extLst>
            <a:ext uri="{FF2B5EF4-FFF2-40B4-BE49-F238E27FC236}">
              <a16:creationId xmlns:a16="http://schemas.microsoft.com/office/drawing/2014/main" id="{E3226566-4100-402F-89C9-C30A88197D7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0" name="Text 40">
          <a:extLst>
            <a:ext uri="{FF2B5EF4-FFF2-40B4-BE49-F238E27FC236}">
              <a16:creationId xmlns:a16="http://schemas.microsoft.com/office/drawing/2014/main" id="{6FC228DD-B67D-4E41-83CA-81590781C31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1" name="Text 41">
          <a:extLst>
            <a:ext uri="{FF2B5EF4-FFF2-40B4-BE49-F238E27FC236}">
              <a16:creationId xmlns:a16="http://schemas.microsoft.com/office/drawing/2014/main" id="{5CAEDA18-94D2-4FFA-9CC2-4A210F86E8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2" name="Text 42">
          <a:extLst>
            <a:ext uri="{FF2B5EF4-FFF2-40B4-BE49-F238E27FC236}">
              <a16:creationId xmlns:a16="http://schemas.microsoft.com/office/drawing/2014/main" id="{31DEA337-269D-4E3D-8E7D-A9A66A4AAC2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3" name="Text 1">
          <a:extLst>
            <a:ext uri="{FF2B5EF4-FFF2-40B4-BE49-F238E27FC236}">
              <a16:creationId xmlns:a16="http://schemas.microsoft.com/office/drawing/2014/main" id="{12111E6C-28AF-447B-8553-AB5E9CB1DD1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id="{E78AC452-CC0A-4E7B-955E-34B98D7B383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5" name="Text 3">
          <a:extLst>
            <a:ext uri="{FF2B5EF4-FFF2-40B4-BE49-F238E27FC236}">
              <a16:creationId xmlns:a16="http://schemas.microsoft.com/office/drawing/2014/main" id="{7FD03EB3-4CFD-4D3D-8ECE-BB727B44CF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6" name="Text 4">
          <a:extLst>
            <a:ext uri="{FF2B5EF4-FFF2-40B4-BE49-F238E27FC236}">
              <a16:creationId xmlns:a16="http://schemas.microsoft.com/office/drawing/2014/main" id="{F31F990F-D83E-439D-BA97-FC0C8CDA5BB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7" name="Text 5">
          <a:extLst>
            <a:ext uri="{FF2B5EF4-FFF2-40B4-BE49-F238E27FC236}">
              <a16:creationId xmlns:a16="http://schemas.microsoft.com/office/drawing/2014/main" id="{A4D468E7-B228-40D4-9608-63411019382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8" name="Text 6">
          <a:extLst>
            <a:ext uri="{FF2B5EF4-FFF2-40B4-BE49-F238E27FC236}">
              <a16:creationId xmlns:a16="http://schemas.microsoft.com/office/drawing/2014/main" id="{C2808C9C-A38F-4243-A842-9B06C24C71F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19" name="Text 7">
          <a:extLst>
            <a:ext uri="{FF2B5EF4-FFF2-40B4-BE49-F238E27FC236}">
              <a16:creationId xmlns:a16="http://schemas.microsoft.com/office/drawing/2014/main" id="{390BC47D-FDBE-4651-B0D4-FEC22E2E8C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0" name="Text 8">
          <a:extLst>
            <a:ext uri="{FF2B5EF4-FFF2-40B4-BE49-F238E27FC236}">
              <a16:creationId xmlns:a16="http://schemas.microsoft.com/office/drawing/2014/main" id="{84B06D9F-D919-468E-833C-16A21608EF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1" name="Text 9">
          <a:extLst>
            <a:ext uri="{FF2B5EF4-FFF2-40B4-BE49-F238E27FC236}">
              <a16:creationId xmlns:a16="http://schemas.microsoft.com/office/drawing/2014/main" id="{7E91FC96-1F52-4AB6-955C-8FAE5A6A753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2" name="Text 10">
          <a:extLst>
            <a:ext uri="{FF2B5EF4-FFF2-40B4-BE49-F238E27FC236}">
              <a16:creationId xmlns:a16="http://schemas.microsoft.com/office/drawing/2014/main" id="{2514ABA2-32D0-46C0-9EE7-F2AD904D91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3" name="Text 11">
          <a:extLst>
            <a:ext uri="{FF2B5EF4-FFF2-40B4-BE49-F238E27FC236}">
              <a16:creationId xmlns:a16="http://schemas.microsoft.com/office/drawing/2014/main" id="{98D73BE0-4598-46A2-BB8F-05D8B532103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4" name="Text 12">
          <a:extLst>
            <a:ext uri="{FF2B5EF4-FFF2-40B4-BE49-F238E27FC236}">
              <a16:creationId xmlns:a16="http://schemas.microsoft.com/office/drawing/2014/main" id="{951A280B-485D-47CA-BBA5-66AF8839BF0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5" name="Text 13">
          <a:extLst>
            <a:ext uri="{FF2B5EF4-FFF2-40B4-BE49-F238E27FC236}">
              <a16:creationId xmlns:a16="http://schemas.microsoft.com/office/drawing/2014/main" id="{7C1F70ED-E813-4417-8625-C05C1DC6486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6" name="Text 14">
          <a:extLst>
            <a:ext uri="{FF2B5EF4-FFF2-40B4-BE49-F238E27FC236}">
              <a16:creationId xmlns:a16="http://schemas.microsoft.com/office/drawing/2014/main" id="{223657D3-54AF-41F3-86B8-18B23B6ED1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7" name="Text 15">
          <a:extLst>
            <a:ext uri="{FF2B5EF4-FFF2-40B4-BE49-F238E27FC236}">
              <a16:creationId xmlns:a16="http://schemas.microsoft.com/office/drawing/2014/main" id="{039A8020-258A-4D41-AA1B-ED9BECE5602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8" name="Text 16">
          <a:extLst>
            <a:ext uri="{FF2B5EF4-FFF2-40B4-BE49-F238E27FC236}">
              <a16:creationId xmlns:a16="http://schemas.microsoft.com/office/drawing/2014/main" id="{0198D327-185C-4A65-9979-CEFEDE6E100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29" name="Text 17">
          <a:extLst>
            <a:ext uri="{FF2B5EF4-FFF2-40B4-BE49-F238E27FC236}">
              <a16:creationId xmlns:a16="http://schemas.microsoft.com/office/drawing/2014/main" id="{B7470962-5E38-4662-A087-B908CEA76EF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0" name="Text 18">
          <a:extLst>
            <a:ext uri="{FF2B5EF4-FFF2-40B4-BE49-F238E27FC236}">
              <a16:creationId xmlns:a16="http://schemas.microsoft.com/office/drawing/2014/main" id="{E3284BD2-614B-4D0E-9B32-8D2D24BCF5C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1" name="Text 19">
          <a:extLst>
            <a:ext uri="{FF2B5EF4-FFF2-40B4-BE49-F238E27FC236}">
              <a16:creationId xmlns:a16="http://schemas.microsoft.com/office/drawing/2014/main" id="{4E3A37E2-16CB-4AF8-94F1-853F6A7DEB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2" name="Text 20">
          <a:extLst>
            <a:ext uri="{FF2B5EF4-FFF2-40B4-BE49-F238E27FC236}">
              <a16:creationId xmlns:a16="http://schemas.microsoft.com/office/drawing/2014/main" id="{CCA8B05B-E398-4AAD-9EB3-93D412D6BB8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3" name="Text 21">
          <a:extLst>
            <a:ext uri="{FF2B5EF4-FFF2-40B4-BE49-F238E27FC236}">
              <a16:creationId xmlns:a16="http://schemas.microsoft.com/office/drawing/2014/main" id="{FDA8235F-4AD7-46BD-8BC2-7FCF5C57992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4" name="Text 22">
          <a:extLst>
            <a:ext uri="{FF2B5EF4-FFF2-40B4-BE49-F238E27FC236}">
              <a16:creationId xmlns:a16="http://schemas.microsoft.com/office/drawing/2014/main" id="{E0164C1F-DFA2-4A12-96BC-6238689E876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5" name="Text 23">
          <a:extLst>
            <a:ext uri="{FF2B5EF4-FFF2-40B4-BE49-F238E27FC236}">
              <a16:creationId xmlns:a16="http://schemas.microsoft.com/office/drawing/2014/main" id="{57736BFB-4D59-4076-B667-A87E16F3B51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6" name="Text 24">
          <a:extLst>
            <a:ext uri="{FF2B5EF4-FFF2-40B4-BE49-F238E27FC236}">
              <a16:creationId xmlns:a16="http://schemas.microsoft.com/office/drawing/2014/main" id="{7EDDD343-B396-4EB4-8E58-B8F7A0C767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7" name="Text 25">
          <a:extLst>
            <a:ext uri="{FF2B5EF4-FFF2-40B4-BE49-F238E27FC236}">
              <a16:creationId xmlns:a16="http://schemas.microsoft.com/office/drawing/2014/main" id="{AA62ECFF-4FE9-4099-A212-D3AFCE30E86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8" name="Text 26">
          <a:extLst>
            <a:ext uri="{FF2B5EF4-FFF2-40B4-BE49-F238E27FC236}">
              <a16:creationId xmlns:a16="http://schemas.microsoft.com/office/drawing/2014/main" id="{393575A8-7095-4784-9C98-14D6F1F3D60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39" name="Text 27">
          <a:extLst>
            <a:ext uri="{FF2B5EF4-FFF2-40B4-BE49-F238E27FC236}">
              <a16:creationId xmlns:a16="http://schemas.microsoft.com/office/drawing/2014/main" id="{7F257519-85B6-40F2-875C-31418D7AD3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0" name="Text 28">
          <a:extLst>
            <a:ext uri="{FF2B5EF4-FFF2-40B4-BE49-F238E27FC236}">
              <a16:creationId xmlns:a16="http://schemas.microsoft.com/office/drawing/2014/main" id="{46F6E1F7-2933-4EE0-872D-3A49D7602FD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1" name="Text 29">
          <a:extLst>
            <a:ext uri="{FF2B5EF4-FFF2-40B4-BE49-F238E27FC236}">
              <a16:creationId xmlns:a16="http://schemas.microsoft.com/office/drawing/2014/main" id="{4E712E08-E7DB-448C-A49A-E32169E381D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2" name="Text 30">
          <a:extLst>
            <a:ext uri="{FF2B5EF4-FFF2-40B4-BE49-F238E27FC236}">
              <a16:creationId xmlns:a16="http://schemas.microsoft.com/office/drawing/2014/main" id="{3906236A-7C4D-4FD7-9894-800E64104B0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3" name="Text 31">
          <a:extLst>
            <a:ext uri="{FF2B5EF4-FFF2-40B4-BE49-F238E27FC236}">
              <a16:creationId xmlns:a16="http://schemas.microsoft.com/office/drawing/2014/main" id="{3F44DC42-4017-4D49-87A6-4CC7AA00592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4" name="Text 32">
          <a:extLst>
            <a:ext uri="{FF2B5EF4-FFF2-40B4-BE49-F238E27FC236}">
              <a16:creationId xmlns:a16="http://schemas.microsoft.com/office/drawing/2014/main" id="{74E73DF5-C3DC-4599-9B35-74EB28334C1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5" name="Text 33">
          <a:extLst>
            <a:ext uri="{FF2B5EF4-FFF2-40B4-BE49-F238E27FC236}">
              <a16:creationId xmlns:a16="http://schemas.microsoft.com/office/drawing/2014/main" id="{7A6ED71C-BF12-4275-A3B6-AFA67936879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6" name="Text 34">
          <a:extLst>
            <a:ext uri="{FF2B5EF4-FFF2-40B4-BE49-F238E27FC236}">
              <a16:creationId xmlns:a16="http://schemas.microsoft.com/office/drawing/2014/main" id="{F67BBE12-9ED0-40C2-9426-31BFDA7D5A5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7" name="Text 35">
          <a:extLst>
            <a:ext uri="{FF2B5EF4-FFF2-40B4-BE49-F238E27FC236}">
              <a16:creationId xmlns:a16="http://schemas.microsoft.com/office/drawing/2014/main" id="{66E83C02-B6CF-4D21-9311-2CB555DD58A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8" name="Text 36">
          <a:extLst>
            <a:ext uri="{FF2B5EF4-FFF2-40B4-BE49-F238E27FC236}">
              <a16:creationId xmlns:a16="http://schemas.microsoft.com/office/drawing/2014/main" id="{0244459C-06D4-49C7-9F05-CC8617E0273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49" name="Text 37">
          <a:extLst>
            <a:ext uri="{FF2B5EF4-FFF2-40B4-BE49-F238E27FC236}">
              <a16:creationId xmlns:a16="http://schemas.microsoft.com/office/drawing/2014/main" id="{073C83D8-515C-4989-A955-E1667FC92DB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0" name="Text 38">
          <a:extLst>
            <a:ext uri="{FF2B5EF4-FFF2-40B4-BE49-F238E27FC236}">
              <a16:creationId xmlns:a16="http://schemas.microsoft.com/office/drawing/2014/main" id="{CC1D7473-6CDE-471C-83F9-78E079AD278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1" name="Text 39">
          <a:extLst>
            <a:ext uri="{FF2B5EF4-FFF2-40B4-BE49-F238E27FC236}">
              <a16:creationId xmlns:a16="http://schemas.microsoft.com/office/drawing/2014/main" id="{1CA2FEF9-3B26-4650-9246-722B6AB08E9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2" name="Text 40">
          <a:extLst>
            <a:ext uri="{FF2B5EF4-FFF2-40B4-BE49-F238E27FC236}">
              <a16:creationId xmlns:a16="http://schemas.microsoft.com/office/drawing/2014/main" id="{A8349D93-DB03-4003-BB54-5E9129EC33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3" name="Text 41">
          <a:extLst>
            <a:ext uri="{FF2B5EF4-FFF2-40B4-BE49-F238E27FC236}">
              <a16:creationId xmlns:a16="http://schemas.microsoft.com/office/drawing/2014/main" id="{E9387B08-0FAC-425F-9DAD-E4DCC271064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4" name="Text 42">
          <a:extLst>
            <a:ext uri="{FF2B5EF4-FFF2-40B4-BE49-F238E27FC236}">
              <a16:creationId xmlns:a16="http://schemas.microsoft.com/office/drawing/2014/main" id="{12EE6946-C75A-4046-B48A-6D4C0EEED9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5" name="Text 1">
          <a:extLst>
            <a:ext uri="{FF2B5EF4-FFF2-40B4-BE49-F238E27FC236}">
              <a16:creationId xmlns:a16="http://schemas.microsoft.com/office/drawing/2014/main" id="{A777A93A-C51E-4D24-851E-BFF9BBB5081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id="{045CC087-E0C5-4F69-861A-59869FF16DE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7" name="Text 3">
          <a:extLst>
            <a:ext uri="{FF2B5EF4-FFF2-40B4-BE49-F238E27FC236}">
              <a16:creationId xmlns:a16="http://schemas.microsoft.com/office/drawing/2014/main" id="{022FEFED-E082-4C54-953B-721153829B2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8" name="Text 4">
          <a:extLst>
            <a:ext uri="{FF2B5EF4-FFF2-40B4-BE49-F238E27FC236}">
              <a16:creationId xmlns:a16="http://schemas.microsoft.com/office/drawing/2014/main" id="{81E53D6E-1FA2-4263-8637-E83BDBDA64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59" name="Text 5">
          <a:extLst>
            <a:ext uri="{FF2B5EF4-FFF2-40B4-BE49-F238E27FC236}">
              <a16:creationId xmlns:a16="http://schemas.microsoft.com/office/drawing/2014/main" id="{21F5C3F5-BDEE-46BC-9A15-FF1A75DE982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0" name="Text 6">
          <a:extLst>
            <a:ext uri="{FF2B5EF4-FFF2-40B4-BE49-F238E27FC236}">
              <a16:creationId xmlns:a16="http://schemas.microsoft.com/office/drawing/2014/main" id="{E551323F-46D7-4746-B3DF-421D620C0A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1" name="Text 7">
          <a:extLst>
            <a:ext uri="{FF2B5EF4-FFF2-40B4-BE49-F238E27FC236}">
              <a16:creationId xmlns:a16="http://schemas.microsoft.com/office/drawing/2014/main" id="{85535262-233E-41F9-BDF9-0BC8D0E53E9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2" name="Text 8">
          <a:extLst>
            <a:ext uri="{FF2B5EF4-FFF2-40B4-BE49-F238E27FC236}">
              <a16:creationId xmlns:a16="http://schemas.microsoft.com/office/drawing/2014/main" id="{575AB5FD-22D2-4BDD-8F8C-97363E58626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3" name="Text 9">
          <a:extLst>
            <a:ext uri="{FF2B5EF4-FFF2-40B4-BE49-F238E27FC236}">
              <a16:creationId xmlns:a16="http://schemas.microsoft.com/office/drawing/2014/main" id="{FD1A5600-FE80-4412-B660-2F12D71C776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4" name="Text 10">
          <a:extLst>
            <a:ext uri="{FF2B5EF4-FFF2-40B4-BE49-F238E27FC236}">
              <a16:creationId xmlns:a16="http://schemas.microsoft.com/office/drawing/2014/main" id="{16F925E7-D371-48F7-AB9A-0BFC67898F2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5" name="Text 11">
          <a:extLst>
            <a:ext uri="{FF2B5EF4-FFF2-40B4-BE49-F238E27FC236}">
              <a16:creationId xmlns:a16="http://schemas.microsoft.com/office/drawing/2014/main" id="{E591101D-886B-4CF5-8AF7-4A68FD5AAA6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6" name="Text 12">
          <a:extLst>
            <a:ext uri="{FF2B5EF4-FFF2-40B4-BE49-F238E27FC236}">
              <a16:creationId xmlns:a16="http://schemas.microsoft.com/office/drawing/2014/main" id="{410A22E1-7F6D-435A-8374-B27A410401E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7" name="Text 13">
          <a:extLst>
            <a:ext uri="{FF2B5EF4-FFF2-40B4-BE49-F238E27FC236}">
              <a16:creationId xmlns:a16="http://schemas.microsoft.com/office/drawing/2014/main" id="{A67FA1D9-1BC9-457C-B17C-6E8F8CD65E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8" name="Text 14">
          <a:extLst>
            <a:ext uri="{FF2B5EF4-FFF2-40B4-BE49-F238E27FC236}">
              <a16:creationId xmlns:a16="http://schemas.microsoft.com/office/drawing/2014/main" id="{6AC37731-717E-446F-AF2F-EA867B59754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69" name="Text 15">
          <a:extLst>
            <a:ext uri="{FF2B5EF4-FFF2-40B4-BE49-F238E27FC236}">
              <a16:creationId xmlns:a16="http://schemas.microsoft.com/office/drawing/2014/main" id="{0DA4A7CB-28AD-48C6-90F2-EC5327B4D2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0" name="Text 16">
          <a:extLst>
            <a:ext uri="{FF2B5EF4-FFF2-40B4-BE49-F238E27FC236}">
              <a16:creationId xmlns:a16="http://schemas.microsoft.com/office/drawing/2014/main" id="{0FD9F89E-295D-47AF-928F-684ACC0E43B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1" name="Text 17">
          <a:extLst>
            <a:ext uri="{FF2B5EF4-FFF2-40B4-BE49-F238E27FC236}">
              <a16:creationId xmlns:a16="http://schemas.microsoft.com/office/drawing/2014/main" id="{856A72A3-88D5-49FD-A6ED-248D6D8B62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2" name="Text 18">
          <a:extLst>
            <a:ext uri="{FF2B5EF4-FFF2-40B4-BE49-F238E27FC236}">
              <a16:creationId xmlns:a16="http://schemas.microsoft.com/office/drawing/2014/main" id="{6EF22FBA-B152-43D8-A97B-E768315A03B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3" name="Text 19">
          <a:extLst>
            <a:ext uri="{FF2B5EF4-FFF2-40B4-BE49-F238E27FC236}">
              <a16:creationId xmlns:a16="http://schemas.microsoft.com/office/drawing/2014/main" id="{CB28E0EC-528B-43F9-B2FB-B999CC483A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4" name="Text 20">
          <a:extLst>
            <a:ext uri="{FF2B5EF4-FFF2-40B4-BE49-F238E27FC236}">
              <a16:creationId xmlns:a16="http://schemas.microsoft.com/office/drawing/2014/main" id="{C399D327-663E-4EE8-9118-EFD4210EE0A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5" name="Text 21">
          <a:extLst>
            <a:ext uri="{FF2B5EF4-FFF2-40B4-BE49-F238E27FC236}">
              <a16:creationId xmlns:a16="http://schemas.microsoft.com/office/drawing/2014/main" id="{711495B3-0177-4FD9-BE9B-94E7099CD85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6" name="Text 22">
          <a:extLst>
            <a:ext uri="{FF2B5EF4-FFF2-40B4-BE49-F238E27FC236}">
              <a16:creationId xmlns:a16="http://schemas.microsoft.com/office/drawing/2014/main" id="{8FBDC321-8FAD-400D-B263-9671BB28D00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7" name="Text 23">
          <a:extLst>
            <a:ext uri="{FF2B5EF4-FFF2-40B4-BE49-F238E27FC236}">
              <a16:creationId xmlns:a16="http://schemas.microsoft.com/office/drawing/2014/main" id="{F2150848-09B4-438A-A6D4-CBAE87C9C5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8" name="Text 24">
          <a:extLst>
            <a:ext uri="{FF2B5EF4-FFF2-40B4-BE49-F238E27FC236}">
              <a16:creationId xmlns:a16="http://schemas.microsoft.com/office/drawing/2014/main" id="{FB4E90DE-F3D7-4AC6-8628-E14F2089E7C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79" name="Text 25">
          <a:extLst>
            <a:ext uri="{FF2B5EF4-FFF2-40B4-BE49-F238E27FC236}">
              <a16:creationId xmlns:a16="http://schemas.microsoft.com/office/drawing/2014/main" id="{DA622DEA-A618-4938-9D28-C3A65CC6230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0" name="Text 26">
          <a:extLst>
            <a:ext uri="{FF2B5EF4-FFF2-40B4-BE49-F238E27FC236}">
              <a16:creationId xmlns:a16="http://schemas.microsoft.com/office/drawing/2014/main" id="{284901DA-4D3F-4A57-A49A-B8B191DDA78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1" name="Text 27">
          <a:extLst>
            <a:ext uri="{FF2B5EF4-FFF2-40B4-BE49-F238E27FC236}">
              <a16:creationId xmlns:a16="http://schemas.microsoft.com/office/drawing/2014/main" id="{DC6B72D7-EA3B-46B9-A80A-B2FB6D7B871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2" name="Text 28">
          <a:extLst>
            <a:ext uri="{FF2B5EF4-FFF2-40B4-BE49-F238E27FC236}">
              <a16:creationId xmlns:a16="http://schemas.microsoft.com/office/drawing/2014/main" id="{5CD3E296-CF08-4958-B017-E2CD1E75A2D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3" name="Text 29">
          <a:extLst>
            <a:ext uri="{FF2B5EF4-FFF2-40B4-BE49-F238E27FC236}">
              <a16:creationId xmlns:a16="http://schemas.microsoft.com/office/drawing/2014/main" id="{FD48AE1A-9E31-4F21-B689-46271C50C4A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4" name="Text 30">
          <a:extLst>
            <a:ext uri="{FF2B5EF4-FFF2-40B4-BE49-F238E27FC236}">
              <a16:creationId xmlns:a16="http://schemas.microsoft.com/office/drawing/2014/main" id="{0D38FE58-C799-4049-9FE4-969B0D1A0C3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5" name="Text 31">
          <a:extLst>
            <a:ext uri="{FF2B5EF4-FFF2-40B4-BE49-F238E27FC236}">
              <a16:creationId xmlns:a16="http://schemas.microsoft.com/office/drawing/2014/main" id="{A4F5CA5A-1942-4630-A672-7172C2063BC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6" name="Text 32">
          <a:extLst>
            <a:ext uri="{FF2B5EF4-FFF2-40B4-BE49-F238E27FC236}">
              <a16:creationId xmlns:a16="http://schemas.microsoft.com/office/drawing/2014/main" id="{E6FED81F-B55F-4B15-896C-CFE1B359A71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7" name="Text 33">
          <a:extLst>
            <a:ext uri="{FF2B5EF4-FFF2-40B4-BE49-F238E27FC236}">
              <a16:creationId xmlns:a16="http://schemas.microsoft.com/office/drawing/2014/main" id="{CFC4C421-401D-466A-AA8B-ADE6A333277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8" name="Text 34">
          <a:extLst>
            <a:ext uri="{FF2B5EF4-FFF2-40B4-BE49-F238E27FC236}">
              <a16:creationId xmlns:a16="http://schemas.microsoft.com/office/drawing/2014/main" id="{89D4F2D7-D0FD-4E71-93C1-60A9BB1A617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89" name="Text 35">
          <a:extLst>
            <a:ext uri="{FF2B5EF4-FFF2-40B4-BE49-F238E27FC236}">
              <a16:creationId xmlns:a16="http://schemas.microsoft.com/office/drawing/2014/main" id="{714EA422-A3E8-4F8B-A54E-C0330B862F6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0" name="Text 36">
          <a:extLst>
            <a:ext uri="{FF2B5EF4-FFF2-40B4-BE49-F238E27FC236}">
              <a16:creationId xmlns:a16="http://schemas.microsoft.com/office/drawing/2014/main" id="{B7A72C70-6D46-40C0-8A97-55C8382064A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1" name="Text 37">
          <a:extLst>
            <a:ext uri="{FF2B5EF4-FFF2-40B4-BE49-F238E27FC236}">
              <a16:creationId xmlns:a16="http://schemas.microsoft.com/office/drawing/2014/main" id="{B2803C6E-8A54-47CA-9E64-62B8693C86B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2" name="Text 38">
          <a:extLst>
            <a:ext uri="{FF2B5EF4-FFF2-40B4-BE49-F238E27FC236}">
              <a16:creationId xmlns:a16="http://schemas.microsoft.com/office/drawing/2014/main" id="{675E4AF0-B72E-44D4-9566-7604498D6D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3" name="Text 39">
          <a:extLst>
            <a:ext uri="{FF2B5EF4-FFF2-40B4-BE49-F238E27FC236}">
              <a16:creationId xmlns:a16="http://schemas.microsoft.com/office/drawing/2014/main" id="{CD3100D6-CEAA-4BA1-AC99-B322D6FF23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4" name="Text 40">
          <a:extLst>
            <a:ext uri="{FF2B5EF4-FFF2-40B4-BE49-F238E27FC236}">
              <a16:creationId xmlns:a16="http://schemas.microsoft.com/office/drawing/2014/main" id="{6D81648B-02E5-42F0-A6D4-8F62D760D4C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5" name="Text 41">
          <a:extLst>
            <a:ext uri="{FF2B5EF4-FFF2-40B4-BE49-F238E27FC236}">
              <a16:creationId xmlns:a16="http://schemas.microsoft.com/office/drawing/2014/main" id="{B748E463-FD60-42F4-B78A-C321F8187C3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6" name="Text 42">
          <a:extLst>
            <a:ext uri="{FF2B5EF4-FFF2-40B4-BE49-F238E27FC236}">
              <a16:creationId xmlns:a16="http://schemas.microsoft.com/office/drawing/2014/main" id="{C7EFC797-81D3-483C-A9BE-98013D1492B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7" name="Text 1">
          <a:extLst>
            <a:ext uri="{FF2B5EF4-FFF2-40B4-BE49-F238E27FC236}">
              <a16:creationId xmlns:a16="http://schemas.microsoft.com/office/drawing/2014/main" id="{2A3DED97-807C-4740-9787-44C34337848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8" name="Text 2">
          <a:extLst>
            <a:ext uri="{FF2B5EF4-FFF2-40B4-BE49-F238E27FC236}">
              <a16:creationId xmlns:a16="http://schemas.microsoft.com/office/drawing/2014/main" id="{DF0706DF-ADDB-41D3-80BA-DE8E1B5A347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299" name="Text 3">
          <a:extLst>
            <a:ext uri="{FF2B5EF4-FFF2-40B4-BE49-F238E27FC236}">
              <a16:creationId xmlns:a16="http://schemas.microsoft.com/office/drawing/2014/main" id="{F54226B6-E050-4655-B77E-5A7B74AD19B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0" name="Text 4">
          <a:extLst>
            <a:ext uri="{FF2B5EF4-FFF2-40B4-BE49-F238E27FC236}">
              <a16:creationId xmlns:a16="http://schemas.microsoft.com/office/drawing/2014/main" id="{F54384B3-416E-4B01-912E-B51067EC1BA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1" name="Text 5">
          <a:extLst>
            <a:ext uri="{FF2B5EF4-FFF2-40B4-BE49-F238E27FC236}">
              <a16:creationId xmlns:a16="http://schemas.microsoft.com/office/drawing/2014/main" id="{12E71373-90EA-4EEB-900A-A66D566FACE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2" name="Text 6">
          <a:extLst>
            <a:ext uri="{FF2B5EF4-FFF2-40B4-BE49-F238E27FC236}">
              <a16:creationId xmlns:a16="http://schemas.microsoft.com/office/drawing/2014/main" id="{782FB17F-7697-4E52-AD93-D0057D4692F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3" name="Text 7">
          <a:extLst>
            <a:ext uri="{FF2B5EF4-FFF2-40B4-BE49-F238E27FC236}">
              <a16:creationId xmlns:a16="http://schemas.microsoft.com/office/drawing/2014/main" id="{AF5CEE2A-6912-4E64-9F2A-61E6DCF9037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4" name="Text 8">
          <a:extLst>
            <a:ext uri="{FF2B5EF4-FFF2-40B4-BE49-F238E27FC236}">
              <a16:creationId xmlns:a16="http://schemas.microsoft.com/office/drawing/2014/main" id="{8E1F9AB5-FA97-4304-82F3-467ED62BD61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5" name="Text 9">
          <a:extLst>
            <a:ext uri="{FF2B5EF4-FFF2-40B4-BE49-F238E27FC236}">
              <a16:creationId xmlns:a16="http://schemas.microsoft.com/office/drawing/2014/main" id="{6C92D642-4226-43F1-9B61-076AC45A4A1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6" name="Text 10">
          <a:extLst>
            <a:ext uri="{FF2B5EF4-FFF2-40B4-BE49-F238E27FC236}">
              <a16:creationId xmlns:a16="http://schemas.microsoft.com/office/drawing/2014/main" id="{DD9D1797-DF04-40D8-A396-0BC4C5B4982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7" name="Text 11">
          <a:extLst>
            <a:ext uri="{FF2B5EF4-FFF2-40B4-BE49-F238E27FC236}">
              <a16:creationId xmlns:a16="http://schemas.microsoft.com/office/drawing/2014/main" id="{89461043-0D3E-4313-818D-03D1728283E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8" name="Text 12">
          <a:extLst>
            <a:ext uri="{FF2B5EF4-FFF2-40B4-BE49-F238E27FC236}">
              <a16:creationId xmlns:a16="http://schemas.microsoft.com/office/drawing/2014/main" id="{1BCBCE5D-465B-4B37-891C-C2CE9B74927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09" name="Text 13">
          <a:extLst>
            <a:ext uri="{FF2B5EF4-FFF2-40B4-BE49-F238E27FC236}">
              <a16:creationId xmlns:a16="http://schemas.microsoft.com/office/drawing/2014/main" id="{E373C88E-8745-4382-8EA8-337890CFA8C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0" name="Text 14">
          <a:extLst>
            <a:ext uri="{FF2B5EF4-FFF2-40B4-BE49-F238E27FC236}">
              <a16:creationId xmlns:a16="http://schemas.microsoft.com/office/drawing/2014/main" id="{C7211CDA-72EF-4377-887B-A43ED37C7D5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1" name="Text 15">
          <a:extLst>
            <a:ext uri="{FF2B5EF4-FFF2-40B4-BE49-F238E27FC236}">
              <a16:creationId xmlns:a16="http://schemas.microsoft.com/office/drawing/2014/main" id="{0147A47E-8D17-4F23-9E47-D4BB8FEC9C1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2" name="Text 16">
          <a:extLst>
            <a:ext uri="{FF2B5EF4-FFF2-40B4-BE49-F238E27FC236}">
              <a16:creationId xmlns:a16="http://schemas.microsoft.com/office/drawing/2014/main" id="{F2605749-8925-48B0-A3F0-918996C863B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3" name="Text 17">
          <a:extLst>
            <a:ext uri="{FF2B5EF4-FFF2-40B4-BE49-F238E27FC236}">
              <a16:creationId xmlns:a16="http://schemas.microsoft.com/office/drawing/2014/main" id="{C6D2FBFE-3AC4-412B-9B84-D7E58AA998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4" name="Text 18">
          <a:extLst>
            <a:ext uri="{FF2B5EF4-FFF2-40B4-BE49-F238E27FC236}">
              <a16:creationId xmlns:a16="http://schemas.microsoft.com/office/drawing/2014/main" id="{8FE21E57-3C9B-4983-A163-3BD65A5E748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5" name="Text 19">
          <a:extLst>
            <a:ext uri="{FF2B5EF4-FFF2-40B4-BE49-F238E27FC236}">
              <a16:creationId xmlns:a16="http://schemas.microsoft.com/office/drawing/2014/main" id="{1E51C7A9-15AC-42F5-AA07-DFB23939994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6" name="Text 20">
          <a:extLst>
            <a:ext uri="{FF2B5EF4-FFF2-40B4-BE49-F238E27FC236}">
              <a16:creationId xmlns:a16="http://schemas.microsoft.com/office/drawing/2014/main" id="{5D302A2F-F6DB-4FF6-87A1-56059606DCF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7" name="Text 21">
          <a:extLst>
            <a:ext uri="{FF2B5EF4-FFF2-40B4-BE49-F238E27FC236}">
              <a16:creationId xmlns:a16="http://schemas.microsoft.com/office/drawing/2014/main" id="{E4593C13-AA01-4375-9F55-EB3A71C49BE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8" name="Text 22">
          <a:extLst>
            <a:ext uri="{FF2B5EF4-FFF2-40B4-BE49-F238E27FC236}">
              <a16:creationId xmlns:a16="http://schemas.microsoft.com/office/drawing/2014/main" id="{B0C2784B-E251-4006-9261-2B863BB30E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19" name="Text 23">
          <a:extLst>
            <a:ext uri="{FF2B5EF4-FFF2-40B4-BE49-F238E27FC236}">
              <a16:creationId xmlns:a16="http://schemas.microsoft.com/office/drawing/2014/main" id="{12904159-D859-4647-9FBF-63E5A872B33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0" name="Text 24">
          <a:extLst>
            <a:ext uri="{FF2B5EF4-FFF2-40B4-BE49-F238E27FC236}">
              <a16:creationId xmlns:a16="http://schemas.microsoft.com/office/drawing/2014/main" id="{9F35A7AD-C1F0-42D1-9A82-82759D377F0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1" name="Text 25">
          <a:extLst>
            <a:ext uri="{FF2B5EF4-FFF2-40B4-BE49-F238E27FC236}">
              <a16:creationId xmlns:a16="http://schemas.microsoft.com/office/drawing/2014/main" id="{DD33BCAD-84A6-43F7-B687-B1AC6E9D0D6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2" name="Text 26">
          <a:extLst>
            <a:ext uri="{FF2B5EF4-FFF2-40B4-BE49-F238E27FC236}">
              <a16:creationId xmlns:a16="http://schemas.microsoft.com/office/drawing/2014/main" id="{86CC02C5-CC86-48BE-B53E-3C4A1886411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3" name="Text 27">
          <a:extLst>
            <a:ext uri="{FF2B5EF4-FFF2-40B4-BE49-F238E27FC236}">
              <a16:creationId xmlns:a16="http://schemas.microsoft.com/office/drawing/2014/main" id="{E694D3B9-BF5C-46A8-A497-6B1EC4038FB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4" name="Text 28">
          <a:extLst>
            <a:ext uri="{FF2B5EF4-FFF2-40B4-BE49-F238E27FC236}">
              <a16:creationId xmlns:a16="http://schemas.microsoft.com/office/drawing/2014/main" id="{FBFAA2A9-FAB9-4615-8346-ABBB7BC836B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5" name="Text 29">
          <a:extLst>
            <a:ext uri="{FF2B5EF4-FFF2-40B4-BE49-F238E27FC236}">
              <a16:creationId xmlns:a16="http://schemas.microsoft.com/office/drawing/2014/main" id="{B2DB2B34-654E-484C-A034-FA44F7DB883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6" name="Text 30">
          <a:extLst>
            <a:ext uri="{FF2B5EF4-FFF2-40B4-BE49-F238E27FC236}">
              <a16:creationId xmlns:a16="http://schemas.microsoft.com/office/drawing/2014/main" id="{AFEF61F3-B869-469E-802E-130CBEB05D3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7" name="Text 31">
          <a:extLst>
            <a:ext uri="{FF2B5EF4-FFF2-40B4-BE49-F238E27FC236}">
              <a16:creationId xmlns:a16="http://schemas.microsoft.com/office/drawing/2014/main" id="{928C3556-D695-405A-B0FA-7E7B0474D4F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8" name="Text 32">
          <a:extLst>
            <a:ext uri="{FF2B5EF4-FFF2-40B4-BE49-F238E27FC236}">
              <a16:creationId xmlns:a16="http://schemas.microsoft.com/office/drawing/2014/main" id="{74077742-A184-4A61-AE3D-AC372F889E1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29" name="Text 33">
          <a:extLst>
            <a:ext uri="{FF2B5EF4-FFF2-40B4-BE49-F238E27FC236}">
              <a16:creationId xmlns:a16="http://schemas.microsoft.com/office/drawing/2014/main" id="{A1567F63-669B-4C47-8346-FEDFC8AD7F2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0" name="Text 34">
          <a:extLst>
            <a:ext uri="{FF2B5EF4-FFF2-40B4-BE49-F238E27FC236}">
              <a16:creationId xmlns:a16="http://schemas.microsoft.com/office/drawing/2014/main" id="{A2A8871F-F20A-4F3D-8808-3C11E19F0E7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1" name="Text 35">
          <a:extLst>
            <a:ext uri="{FF2B5EF4-FFF2-40B4-BE49-F238E27FC236}">
              <a16:creationId xmlns:a16="http://schemas.microsoft.com/office/drawing/2014/main" id="{6C43ABD8-BCCD-464B-8548-567CF035C91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2" name="Text 36">
          <a:extLst>
            <a:ext uri="{FF2B5EF4-FFF2-40B4-BE49-F238E27FC236}">
              <a16:creationId xmlns:a16="http://schemas.microsoft.com/office/drawing/2014/main" id="{B355A254-991E-4801-B5BF-C4B2C9FBC9C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3" name="Text 37">
          <a:extLst>
            <a:ext uri="{FF2B5EF4-FFF2-40B4-BE49-F238E27FC236}">
              <a16:creationId xmlns:a16="http://schemas.microsoft.com/office/drawing/2014/main" id="{A9ACFDDB-B2B7-4292-AF3C-B42E0737587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4" name="Text 38">
          <a:extLst>
            <a:ext uri="{FF2B5EF4-FFF2-40B4-BE49-F238E27FC236}">
              <a16:creationId xmlns:a16="http://schemas.microsoft.com/office/drawing/2014/main" id="{1D544A66-4784-485E-83C9-9110D7AF2D1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5" name="Text 39">
          <a:extLst>
            <a:ext uri="{FF2B5EF4-FFF2-40B4-BE49-F238E27FC236}">
              <a16:creationId xmlns:a16="http://schemas.microsoft.com/office/drawing/2014/main" id="{2C209F28-86B9-450F-A2DC-ABE6075A8EC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6" name="Text 40">
          <a:extLst>
            <a:ext uri="{FF2B5EF4-FFF2-40B4-BE49-F238E27FC236}">
              <a16:creationId xmlns:a16="http://schemas.microsoft.com/office/drawing/2014/main" id="{154177FD-EE61-4142-A816-B90E3427DE6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7" name="Text 41">
          <a:extLst>
            <a:ext uri="{FF2B5EF4-FFF2-40B4-BE49-F238E27FC236}">
              <a16:creationId xmlns:a16="http://schemas.microsoft.com/office/drawing/2014/main" id="{3BC551B7-8FED-404B-88A0-AA12863BDD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8" name="Text 42">
          <a:extLst>
            <a:ext uri="{FF2B5EF4-FFF2-40B4-BE49-F238E27FC236}">
              <a16:creationId xmlns:a16="http://schemas.microsoft.com/office/drawing/2014/main" id="{2390CB55-FD19-47BC-9612-61900B07DB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39" name="Text 1">
          <a:extLst>
            <a:ext uri="{FF2B5EF4-FFF2-40B4-BE49-F238E27FC236}">
              <a16:creationId xmlns:a16="http://schemas.microsoft.com/office/drawing/2014/main" id="{CC88DF36-ECA1-4BA7-BD12-9DB46D0F98C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0" name="Text 2">
          <a:extLst>
            <a:ext uri="{FF2B5EF4-FFF2-40B4-BE49-F238E27FC236}">
              <a16:creationId xmlns:a16="http://schemas.microsoft.com/office/drawing/2014/main" id="{897C79F7-0FB8-4CB5-A877-E38351CCACF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1" name="Text 3">
          <a:extLst>
            <a:ext uri="{FF2B5EF4-FFF2-40B4-BE49-F238E27FC236}">
              <a16:creationId xmlns:a16="http://schemas.microsoft.com/office/drawing/2014/main" id="{9A270144-C036-41DD-BD17-3ECF14B1CC7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2" name="Text 4">
          <a:extLst>
            <a:ext uri="{FF2B5EF4-FFF2-40B4-BE49-F238E27FC236}">
              <a16:creationId xmlns:a16="http://schemas.microsoft.com/office/drawing/2014/main" id="{D293F524-5B82-4BAC-8F55-22E3E5E13EC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3" name="Text 5">
          <a:extLst>
            <a:ext uri="{FF2B5EF4-FFF2-40B4-BE49-F238E27FC236}">
              <a16:creationId xmlns:a16="http://schemas.microsoft.com/office/drawing/2014/main" id="{8FF9BB71-8412-4331-989C-C22007CD7B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4" name="Text 6">
          <a:extLst>
            <a:ext uri="{FF2B5EF4-FFF2-40B4-BE49-F238E27FC236}">
              <a16:creationId xmlns:a16="http://schemas.microsoft.com/office/drawing/2014/main" id="{06A91053-BEB6-4D93-901D-E403267283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5" name="Text 7">
          <a:extLst>
            <a:ext uri="{FF2B5EF4-FFF2-40B4-BE49-F238E27FC236}">
              <a16:creationId xmlns:a16="http://schemas.microsoft.com/office/drawing/2014/main" id="{EA61D21D-9453-4FFA-839E-E52A3CCC354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6" name="Text 8">
          <a:extLst>
            <a:ext uri="{FF2B5EF4-FFF2-40B4-BE49-F238E27FC236}">
              <a16:creationId xmlns:a16="http://schemas.microsoft.com/office/drawing/2014/main" id="{0CFB37DA-92A5-45AF-950F-4F67B782B0E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7" name="Text 9">
          <a:extLst>
            <a:ext uri="{FF2B5EF4-FFF2-40B4-BE49-F238E27FC236}">
              <a16:creationId xmlns:a16="http://schemas.microsoft.com/office/drawing/2014/main" id="{E9DF6813-7854-4D82-A83C-747E8FB8AE0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8" name="Text 10">
          <a:extLst>
            <a:ext uri="{FF2B5EF4-FFF2-40B4-BE49-F238E27FC236}">
              <a16:creationId xmlns:a16="http://schemas.microsoft.com/office/drawing/2014/main" id="{948AF4AF-8EB7-4926-97EC-07F196B220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49" name="Text 11">
          <a:extLst>
            <a:ext uri="{FF2B5EF4-FFF2-40B4-BE49-F238E27FC236}">
              <a16:creationId xmlns:a16="http://schemas.microsoft.com/office/drawing/2014/main" id="{2533649F-5856-447D-8D77-069786DD5DE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0" name="Text 12">
          <a:extLst>
            <a:ext uri="{FF2B5EF4-FFF2-40B4-BE49-F238E27FC236}">
              <a16:creationId xmlns:a16="http://schemas.microsoft.com/office/drawing/2014/main" id="{B3D289FB-1487-478E-9E36-C0F44B4B3D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1" name="Text 13">
          <a:extLst>
            <a:ext uri="{FF2B5EF4-FFF2-40B4-BE49-F238E27FC236}">
              <a16:creationId xmlns:a16="http://schemas.microsoft.com/office/drawing/2014/main" id="{E08D0720-4312-4CDB-8714-9A2CE17B21B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2" name="Text 14">
          <a:extLst>
            <a:ext uri="{FF2B5EF4-FFF2-40B4-BE49-F238E27FC236}">
              <a16:creationId xmlns:a16="http://schemas.microsoft.com/office/drawing/2014/main" id="{3514E611-9B08-4140-B3FE-EE22172D52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3" name="Text 15">
          <a:extLst>
            <a:ext uri="{FF2B5EF4-FFF2-40B4-BE49-F238E27FC236}">
              <a16:creationId xmlns:a16="http://schemas.microsoft.com/office/drawing/2014/main" id="{94D0AF8C-3BB8-4223-A424-BE5A476D6EA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4" name="Text 16">
          <a:extLst>
            <a:ext uri="{FF2B5EF4-FFF2-40B4-BE49-F238E27FC236}">
              <a16:creationId xmlns:a16="http://schemas.microsoft.com/office/drawing/2014/main" id="{921CD759-66D5-45C8-9490-E8E7D423E41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5" name="Text 17">
          <a:extLst>
            <a:ext uri="{FF2B5EF4-FFF2-40B4-BE49-F238E27FC236}">
              <a16:creationId xmlns:a16="http://schemas.microsoft.com/office/drawing/2014/main" id="{00E41109-1BBF-447D-B54F-357B2F09BEA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6" name="Text 18">
          <a:extLst>
            <a:ext uri="{FF2B5EF4-FFF2-40B4-BE49-F238E27FC236}">
              <a16:creationId xmlns:a16="http://schemas.microsoft.com/office/drawing/2014/main" id="{E4281EEC-A83C-4BAB-88A6-74D2FE40033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7" name="Text 19">
          <a:extLst>
            <a:ext uri="{FF2B5EF4-FFF2-40B4-BE49-F238E27FC236}">
              <a16:creationId xmlns:a16="http://schemas.microsoft.com/office/drawing/2014/main" id="{EF8F0BBE-036F-45DD-9601-86844C1347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8" name="Text 20">
          <a:extLst>
            <a:ext uri="{FF2B5EF4-FFF2-40B4-BE49-F238E27FC236}">
              <a16:creationId xmlns:a16="http://schemas.microsoft.com/office/drawing/2014/main" id="{29473221-E9BA-442E-A1F0-7E780B61BC1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59" name="Text 21">
          <a:extLst>
            <a:ext uri="{FF2B5EF4-FFF2-40B4-BE49-F238E27FC236}">
              <a16:creationId xmlns:a16="http://schemas.microsoft.com/office/drawing/2014/main" id="{63FE42E3-BC08-4F73-A630-C2D69F2DF3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0" name="Text 22">
          <a:extLst>
            <a:ext uri="{FF2B5EF4-FFF2-40B4-BE49-F238E27FC236}">
              <a16:creationId xmlns:a16="http://schemas.microsoft.com/office/drawing/2014/main" id="{D2425BC6-135F-4126-BAEB-FE9C48FF93A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1" name="Text 23">
          <a:extLst>
            <a:ext uri="{FF2B5EF4-FFF2-40B4-BE49-F238E27FC236}">
              <a16:creationId xmlns:a16="http://schemas.microsoft.com/office/drawing/2014/main" id="{1B8A0A2C-6FE3-4D97-8A1B-D4E0286B1F1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2" name="Text 24">
          <a:extLst>
            <a:ext uri="{FF2B5EF4-FFF2-40B4-BE49-F238E27FC236}">
              <a16:creationId xmlns:a16="http://schemas.microsoft.com/office/drawing/2014/main" id="{ED892E73-372E-440F-82D2-AD9249C27D7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3" name="Text 25">
          <a:extLst>
            <a:ext uri="{FF2B5EF4-FFF2-40B4-BE49-F238E27FC236}">
              <a16:creationId xmlns:a16="http://schemas.microsoft.com/office/drawing/2014/main" id="{3480E0BE-05C9-4A61-8B4F-6C62B200BA0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4" name="Text 26">
          <a:extLst>
            <a:ext uri="{FF2B5EF4-FFF2-40B4-BE49-F238E27FC236}">
              <a16:creationId xmlns:a16="http://schemas.microsoft.com/office/drawing/2014/main" id="{CFD2E691-3C20-457D-9496-233D2AE6E62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5" name="Text 27">
          <a:extLst>
            <a:ext uri="{FF2B5EF4-FFF2-40B4-BE49-F238E27FC236}">
              <a16:creationId xmlns:a16="http://schemas.microsoft.com/office/drawing/2014/main" id="{F3D2DF0D-2190-405D-8803-10A5D304FDE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6" name="Text 28">
          <a:extLst>
            <a:ext uri="{FF2B5EF4-FFF2-40B4-BE49-F238E27FC236}">
              <a16:creationId xmlns:a16="http://schemas.microsoft.com/office/drawing/2014/main" id="{8F285514-1D06-4031-84DF-622775A3859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7" name="Text 29">
          <a:extLst>
            <a:ext uri="{FF2B5EF4-FFF2-40B4-BE49-F238E27FC236}">
              <a16:creationId xmlns:a16="http://schemas.microsoft.com/office/drawing/2014/main" id="{355724D2-2C58-4734-BDFB-A7343E50C85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8" name="Text 30">
          <a:extLst>
            <a:ext uri="{FF2B5EF4-FFF2-40B4-BE49-F238E27FC236}">
              <a16:creationId xmlns:a16="http://schemas.microsoft.com/office/drawing/2014/main" id="{04582715-8DED-4798-8429-8B0CACE1C6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69" name="Text 31">
          <a:extLst>
            <a:ext uri="{FF2B5EF4-FFF2-40B4-BE49-F238E27FC236}">
              <a16:creationId xmlns:a16="http://schemas.microsoft.com/office/drawing/2014/main" id="{A15455B8-DC8F-40C7-BF33-097203AE6EC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0" name="Text 32">
          <a:extLst>
            <a:ext uri="{FF2B5EF4-FFF2-40B4-BE49-F238E27FC236}">
              <a16:creationId xmlns:a16="http://schemas.microsoft.com/office/drawing/2014/main" id="{BF68F1FC-D685-4F43-8058-3B5A293EC26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1" name="Text 33">
          <a:extLst>
            <a:ext uri="{FF2B5EF4-FFF2-40B4-BE49-F238E27FC236}">
              <a16:creationId xmlns:a16="http://schemas.microsoft.com/office/drawing/2014/main" id="{9EF83F44-DE6B-4F9A-ACFC-CED19A3D84A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2" name="Text 34">
          <a:extLst>
            <a:ext uri="{FF2B5EF4-FFF2-40B4-BE49-F238E27FC236}">
              <a16:creationId xmlns:a16="http://schemas.microsoft.com/office/drawing/2014/main" id="{819C61A8-48C6-4CD8-BF47-62BFD7638AC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3" name="Text 35">
          <a:extLst>
            <a:ext uri="{FF2B5EF4-FFF2-40B4-BE49-F238E27FC236}">
              <a16:creationId xmlns:a16="http://schemas.microsoft.com/office/drawing/2014/main" id="{C9CE4965-5B0E-475A-B406-422551209DA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4" name="Text 36">
          <a:extLst>
            <a:ext uri="{FF2B5EF4-FFF2-40B4-BE49-F238E27FC236}">
              <a16:creationId xmlns:a16="http://schemas.microsoft.com/office/drawing/2014/main" id="{24BAB331-0094-4C8E-B79B-BC2F490E43A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5" name="Text 37">
          <a:extLst>
            <a:ext uri="{FF2B5EF4-FFF2-40B4-BE49-F238E27FC236}">
              <a16:creationId xmlns:a16="http://schemas.microsoft.com/office/drawing/2014/main" id="{1C328F60-20F1-41D4-B6AE-1BBB573A73D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6" name="Text 38">
          <a:extLst>
            <a:ext uri="{FF2B5EF4-FFF2-40B4-BE49-F238E27FC236}">
              <a16:creationId xmlns:a16="http://schemas.microsoft.com/office/drawing/2014/main" id="{4CEA45AD-F355-4F97-A371-7970CFFB3FF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7" name="Text 39">
          <a:extLst>
            <a:ext uri="{FF2B5EF4-FFF2-40B4-BE49-F238E27FC236}">
              <a16:creationId xmlns:a16="http://schemas.microsoft.com/office/drawing/2014/main" id="{498F1E86-AF69-4D81-B5AF-97AFCFA468D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8" name="Text 40">
          <a:extLst>
            <a:ext uri="{FF2B5EF4-FFF2-40B4-BE49-F238E27FC236}">
              <a16:creationId xmlns:a16="http://schemas.microsoft.com/office/drawing/2014/main" id="{217AB118-8BC5-45D5-B9A4-B399A7469E3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79" name="Text 41">
          <a:extLst>
            <a:ext uri="{FF2B5EF4-FFF2-40B4-BE49-F238E27FC236}">
              <a16:creationId xmlns:a16="http://schemas.microsoft.com/office/drawing/2014/main" id="{ED68B3AB-0B85-4A7B-806A-3662173BB70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0" name="Text 42">
          <a:extLst>
            <a:ext uri="{FF2B5EF4-FFF2-40B4-BE49-F238E27FC236}">
              <a16:creationId xmlns:a16="http://schemas.microsoft.com/office/drawing/2014/main" id="{FB06FDA7-8953-4289-8F4F-85154D11BE9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1" name="Text 1">
          <a:extLst>
            <a:ext uri="{FF2B5EF4-FFF2-40B4-BE49-F238E27FC236}">
              <a16:creationId xmlns:a16="http://schemas.microsoft.com/office/drawing/2014/main" id="{FBCE892D-F508-49CE-A30D-CBA88E8A2E4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2" name="Text 2">
          <a:extLst>
            <a:ext uri="{FF2B5EF4-FFF2-40B4-BE49-F238E27FC236}">
              <a16:creationId xmlns:a16="http://schemas.microsoft.com/office/drawing/2014/main" id="{47712D10-B17D-4F0D-9E2A-61B0F0B47B2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3" name="Text 3">
          <a:extLst>
            <a:ext uri="{FF2B5EF4-FFF2-40B4-BE49-F238E27FC236}">
              <a16:creationId xmlns:a16="http://schemas.microsoft.com/office/drawing/2014/main" id="{565AE767-E024-4A5A-8E24-1B867D5DDF1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4" name="Text 4">
          <a:extLst>
            <a:ext uri="{FF2B5EF4-FFF2-40B4-BE49-F238E27FC236}">
              <a16:creationId xmlns:a16="http://schemas.microsoft.com/office/drawing/2014/main" id="{14874AE4-C5CD-439D-970E-375660A9C09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5" name="Text 5">
          <a:extLst>
            <a:ext uri="{FF2B5EF4-FFF2-40B4-BE49-F238E27FC236}">
              <a16:creationId xmlns:a16="http://schemas.microsoft.com/office/drawing/2014/main" id="{2B98B2CD-7237-4487-A1E6-039C1E7F700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6" name="Text 6">
          <a:extLst>
            <a:ext uri="{FF2B5EF4-FFF2-40B4-BE49-F238E27FC236}">
              <a16:creationId xmlns:a16="http://schemas.microsoft.com/office/drawing/2014/main" id="{31A52488-6547-4B8B-A20D-2FAE684556D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7" name="Text 7">
          <a:extLst>
            <a:ext uri="{FF2B5EF4-FFF2-40B4-BE49-F238E27FC236}">
              <a16:creationId xmlns:a16="http://schemas.microsoft.com/office/drawing/2014/main" id="{F42B3BFD-6F2E-4C99-97F3-D01A52E7DB9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8" name="Text 8">
          <a:extLst>
            <a:ext uri="{FF2B5EF4-FFF2-40B4-BE49-F238E27FC236}">
              <a16:creationId xmlns:a16="http://schemas.microsoft.com/office/drawing/2014/main" id="{863380A1-24F5-4E03-9B57-0D380EE12FA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89" name="Text 9">
          <a:extLst>
            <a:ext uri="{FF2B5EF4-FFF2-40B4-BE49-F238E27FC236}">
              <a16:creationId xmlns:a16="http://schemas.microsoft.com/office/drawing/2014/main" id="{B18A7617-752C-4F6A-BBF6-CDAC649398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0" name="Text 10">
          <a:extLst>
            <a:ext uri="{FF2B5EF4-FFF2-40B4-BE49-F238E27FC236}">
              <a16:creationId xmlns:a16="http://schemas.microsoft.com/office/drawing/2014/main" id="{28A51CFE-5D30-4FA7-9C6B-EA6B98C2EF2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1" name="Text 11">
          <a:extLst>
            <a:ext uri="{FF2B5EF4-FFF2-40B4-BE49-F238E27FC236}">
              <a16:creationId xmlns:a16="http://schemas.microsoft.com/office/drawing/2014/main" id="{54870676-6A9E-4FD4-801A-E947F7C5083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2" name="Text 12">
          <a:extLst>
            <a:ext uri="{FF2B5EF4-FFF2-40B4-BE49-F238E27FC236}">
              <a16:creationId xmlns:a16="http://schemas.microsoft.com/office/drawing/2014/main" id="{00A0B4D8-9583-4985-B0B7-10B5D7E5C8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3" name="Text 13">
          <a:extLst>
            <a:ext uri="{FF2B5EF4-FFF2-40B4-BE49-F238E27FC236}">
              <a16:creationId xmlns:a16="http://schemas.microsoft.com/office/drawing/2014/main" id="{1C83D95F-0E52-4B05-952B-EDAD2854BBE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4" name="Text 14">
          <a:extLst>
            <a:ext uri="{FF2B5EF4-FFF2-40B4-BE49-F238E27FC236}">
              <a16:creationId xmlns:a16="http://schemas.microsoft.com/office/drawing/2014/main" id="{17510A62-F7E1-4FAD-9901-B2F48327ACA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5" name="Text 15">
          <a:extLst>
            <a:ext uri="{FF2B5EF4-FFF2-40B4-BE49-F238E27FC236}">
              <a16:creationId xmlns:a16="http://schemas.microsoft.com/office/drawing/2014/main" id="{2A45A4A8-76C7-49D9-A0EA-EB37F58207C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6" name="Text 16">
          <a:extLst>
            <a:ext uri="{FF2B5EF4-FFF2-40B4-BE49-F238E27FC236}">
              <a16:creationId xmlns:a16="http://schemas.microsoft.com/office/drawing/2014/main" id="{8E822B77-B5A6-41AD-A49D-FCDEC73F1B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7" name="Text 17">
          <a:extLst>
            <a:ext uri="{FF2B5EF4-FFF2-40B4-BE49-F238E27FC236}">
              <a16:creationId xmlns:a16="http://schemas.microsoft.com/office/drawing/2014/main" id="{F13A9D40-0192-49E0-8886-5C044029A1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8" name="Text 18">
          <a:extLst>
            <a:ext uri="{FF2B5EF4-FFF2-40B4-BE49-F238E27FC236}">
              <a16:creationId xmlns:a16="http://schemas.microsoft.com/office/drawing/2014/main" id="{3692482C-AC56-4CCF-8C88-BDC13CD3DAD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399" name="Text 19">
          <a:extLst>
            <a:ext uri="{FF2B5EF4-FFF2-40B4-BE49-F238E27FC236}">
              <a16:creationId xmlns:a16="http://schemas.microsoft.com/office/drawing/2014/main" id="{0C981CD6-7CDB-4966-8361-E9E21F9E9A3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0" name="Text 20">
          <a:extLst>
            <a:ext uri="{FF2B5EF4-FFF2-40B4-BE49-F238E27FC236}">
              <a16:creationId xmlns:a16="http://schemas.microsoft.com/office/drawing/2014/main" id="{64F4E728-ABCA-452A-BF82-2BC860A8FA4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1" name="Text 21">
          <a:extLst>
            <a:ext uri="{FF2B5EF4-FFF2-40B4-BE49-F238E27FC236}">
              <a16:creationId xmlns:a16="http://schemas.microsoft.com/office/drawing/2014/main" id="{7257061C-69BF-4D26-A1A3-98F59AF6B6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2" name="Text 22">
          <a:extLst>
            <a:ext uri="{FF2B5EF4-FFF2-40B4-BE49-F238E27FC236}">
              <a16:creationId xmlns:a16="http://schemas.microsoft.com/office/drawing/2014/main" id="{1821F38A-E1A9-4861-9D4B-241F9C046AE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3" name="Text 23">
          <a:extLst>
            <a:ext uri="{FF2B5EF4-FFF2-40B4-BE49-F238E27FC236}">
              <a16:creationId xmlns:a16="http://schemas.microsoft.com/office/drawing/2014/main" id="{95034466-965A-4531-A239-C4C6F7A1E03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4" name="Text 24">
          <a:extLst>
            <a:ext uri="{FF2B5EF4-FFF2-40B4-BE49-F238E27FC236}">
              <a16:creationId xmlns:a16="http://schemas.microsoft.com/office/drawing/2014/main" id="{A2AE1B3D-9721-4106-BD92-915C916B5C1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5" name="Text 25">
          <a:extLst>
            <a:ext uri="{FF2B5EF4-FFF2-40B4-BE49-F238E27FC236}">
              <a16:creationId xmlns:a16="http://schemas.microsoft.com/office/drawing/2014/main" id="{823B248D-2864-4EDA-94B5-6FD03762848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6" name="Text 26">
          <a:extLst>
            <a:ext uri="{FF2B5EF4-FFF2-40B4-BE49-F238E27FC236}">
              <a16:creationId xmlns:a16="http://schemas.microsoft.com/office/drawing/2014/main" id="{92BF148D-038E-488F-86E9-6DCFA30E00A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7" name="Text 27">
          <a:extLst>
            <a:ext uri="{FF2B5EF4-FFF2-40B4-BE49-F238E27FC236}">
              <a16:creationId xmlns:a16="http://schemas.microsoft.com/office/drawing/2014/main" id="{32AD87F3-4CA0-4C49-89C5-917E4D34C23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8" name="Text 28">
          <a:extLst>
            <a:ext uri="{FF2B5EF4-FFF2-40B4-BE49-F238E27FC236}">
              <a16:creationId xmlns:a16="http://schemas.microsoft.com/office/drawing/2014/main" id="{E922BE94-8C89-4C41-BA2E-01ECB90D8E8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09" name="Text 29">
          <a:extLst>
            <a:ext uri="{FF2B5EF4-FFF2-40B4-BE49-F238E27FC236}">
              <a16:creationId xmlns:a16="http://schemas.microsoft.com/office/drawing/2014/main" id="{477A6177-6ECD-46C4-B832-2A65823953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0" name="Text 30">
          <a:extLst>
            <a:ext uri="{FF2B5EF4-FFF2-40B4-BE49-F238E27FC236}">
              <a16:creationId xmlns:a16="http://schemas.microsoft.com/office/drawing/2014/main" id="{F25D18DE-AD1B-4DEE-B236-0E979C0F0D4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1" name="Text 31">
          <a:extLst>
            <a:ext uri="{FF2B5EF4-FFF2-40B4-BE49-F238E27FC236}">
              <a16:creationId xmlns:a16="http://schemas.microsoft.com/office/drawing/2014/main" id="{30CF1BEB-E102-4403-9CF0-F625355F866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2" name="Text 32">
          <a:extLst>
            <a:ext uri="{FF2B5EF4-FFF2-40B4-BE49-F238E27FC236}">
              <a16:creationId xmlns:a16="http://schemas.microsoft.com/office/drawing/2014/main" id="{6E9D5903-DCD5-41A3-A606-44BFA7B92EE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3" name="Text 33">
          <a:extLst>
            <a:ext uri="{FF2B5EF4-FFF2-40B4-BE49-F238E27FC236}">
              <a16:creationId xmlns:a16="http://schemas.microsoft.com/office/drawing/2014/main" id="{D98FA603-8D43-419C-B665-05A339446E1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4" name="Text 34">
          <a:extLst>
            <a:ext uri="{FF2B5EF4-FFF2-40B4-BE49-F238E27FC236}">
              <a16:creationId xmlns:a16="http://schemas.microsoft.com/office/drawing/2014/main" id="{A560B9F2-B483-4616-A5BA-2D69991FAE1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5" name="Text 35">
          <a:extLst>
            <a:ext uri="{FF2B5EF4-FFF2-40B4-BE49-F238E27FC236}">
              <a16:creationId xmlns:a16="http://schemas.microsoft.com/office/drawing/2014/main" id="{EC4E5B73-5E5F-4F28-A4CC-B6E3D4621CE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6" name="Text 36">
          <a:extLst>
            <a:ext uri="{FF2B5EF4-FFF2-40B4-BE49-F238E27FC236}">
              <a16:creationId xmlns:a16="http://schemas.microsoft.com/office/drawing/2014/main" id="{F0F5FF4C-1D07-47A9-993C-C0701796170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7" name="Text 37">
          <a:extLst>
            <a:ext uri="{FF2B5EF4-FFF2-40B4-BE49-F238E27FC236}">
              <a16:creationId xmlns:a16="http://schemas.microsoft.com/office/drawing/2014/main" id="{6C79455F-9EC5-4E9D-A794-535E8B188B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8" name="Text 38">
          <a:extLst>
            <a:ext uri="{FF2B5EF4-FFF2-40B4-BE49-F238E27FC236}">
              <a16:creationId xmlns:a16="http://schemas.microsoft.com/office/drawing/2014/main" id="{0A7A3D98-BC25-4F70-BFD8-3EC8A65A138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19" name="Text 39">
          <a:extLst>
            <a:ext uri="{FF2B5EF4-FFF2-40B4-BE49-F238E27FC236}">
              <a16:creationId xmlns:a16="http://schemas.microsoft.com/office/drawing/2014/main" id="{1F37F563-71E1-4E2C-AB77-D2D4D52BA7A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0" name="Text 40">
          <a:extLst>
            <a:ext uri="{FF2B5EF4-FFF2-40B4-BE49-F238E27FC236}">
              <a16:creationId xmlns:a16="http://schemas.microsoft.com/office/drawing/2014/main" id="{EC531811-A013-4573-9244-1F72619122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1" name="Text 41">
          <a:extLst>
            <a:ext uri="{FF2B5EF4-FFF2-40B4-BE49-F238E27FC236}">
              <a16:creationId xmlns:a16="http://schemas.microsoft.com/office/drawing/2014/main" id="{FD15BCB8-DC4F-4860-943B-BB915B6F86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2" name="Text 42">
          <a:extLst>
            <a:ext uri="{FF2B5EF4-FFF2-40B4-BE49-F238E27FC236}">
              <a16:creationId xmlns:a16="http://schemas.microsoft.com/office/drawing/2014/main" id="{17F83805-02FB-4A2B-B2F0-67113E673CD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3" name="Text 1">
          <a:extLst>
            <a:ext uri="{FF2B5EF4-FFF2-40B4-BE49-F238E27FC236}">
              <a16:creationId xmlns:a16="http://schemas.microsoft.com/office/drawing/2014/main" id="{0D6A8C7A-2080-4E65-AB7E-E67C244AA0F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4" name="Text 2">
          <a:extLst>
            <a:ext uri="{FF2B5EF4-FFF2-40B4-BE49-F238E27FC236}">
              <a16:creationId xmlns:a16="http://schemas.microsoft.com/office/drawing/2014/main" id="{A60EB48C-3F24-449D-9B4E-FABC07630DE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5" name="Text 3">
          <a:extLst>
            <a:ext uri="{FF2B5EF4-FFF2-40B4-BE49-F238E27FC236}">
              <a16:creationId xmlns:a16="http://schemas.microsoft.com/office/drawing/2014/main" id="{E1559702-C4D9-4F64-8498-D6985AB5B6B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6" name="Text 4">
          <a:extLst>
            <a:ext uri="{FF2B5EF4-FFF2-40B4-BE49-F238E27FC236}">
              <a16:creationId xmlns:a16="http://schemas.microsoft.com/office/drawing/2014/main" id="{59C60A1A-8805-4E49-AA11-4F1BFE7CEB0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7" name="Text 5">
          <a:extLst>
            <a:ext uri="{FF2B5EF4-FFF2-40B4-BE49-F238E27FC236}">
              <a16:creationId xmlns:a16="http://schemas.microsoft.com/office/drawing/2014/main" id="{00DD9101-D975-4519-81A1-1E220A3527A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8" name="Text 6">
          <a:extLst>
            <a:ext uri="{FF2B5EF4-FFF2-40B4-BE49-F238E27FC236}">
              <a16:creationId xmlns:a16="http://schemas.microsoft.com/office/drawing/2014/main" id="{CC188A61-6624-4E04-9757-EFDCB1FCB8A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29" name="Text 7">
          <a:extLst>
            <a:ext uri="{FF2B5EF4-FFF2-40B4-BE49-F238E27FC236}">
              <a16:creationId xmlns:a16="http://schemas.microsoft.com/office/drawing/2014/main" id="{6D9C459E-346A-4980-A412-D64B94D5744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0" name="Text 8">
          <a:extLst>
            <a:ext uri="{FF2B5EF4-FFF2-40B4-BE49-F238E27FC236}">
              <a16:creationId xmlns:a16="http://schemas.microsoft.com/office/drawing/2014/main" id="{FC85C230-2158-4C84-B37A-281A00B8268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1" name="Text 9">
          <a:extLst>
            <a:ext uri="{FF2B5EF4-FFF2-40B4-BE49-F238E27FC236}">
              <a16:creationId xmlns:a16="http://schemas.microsoft.com/office/drawing/2014/main" id="{74720C31-04EB-48D2-8F7E-9907727B098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2" name="Text 10">
          <a:extLst>
            <a:ext uri="{FF2B5EF4-FFF2-40B4-BE49-F238E27FC236}">
              <a16:creationId xmlns:a16="http://schemas.microsoft.com/office/drawing/2014/main" id="{1C899F03-BDCB-48C2-829A-30787B2B2F7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3" name="Text 11">
          <a:extLst>
            <a:ext uri="{FF2B5EF4-FFF2-40B4-BE49-F238E27FC236}">
              <a16:creationId xmlns:a16="http://schemas.microsoft.com/office/drawing/2014/main" id="{1B37D067-F9E4-4F42-BCF1-B9A9452C3A9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4" name="Text 12">
          <a:extLst>
            <a:ext uri="{FF2B5EF4-FFF2-40B4-BE49-F238E27FC236}">
              <a16:creationId xmlns:a16="http://schemas.microsoft.com/office/drawing/2014/main" id="{45EAA6F1-EB9E-4E6F-91DD-92776A5EC43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5" name="Text 13">
          <a:extLst>
            <a:ext uri="{FF2B5EF4-FFF2-40B4-BE49-F238E27FC236}">
              <a16:creationId xmlns:a16="http://schemas.microsoft.com/office/drawing/2014/main" id="{F85AFBD4-25FA-4169-A0A1-B45A62E68A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6" name="Text 14">
          <a:extLst>
            <a:ext uri="{FF2B5EF4-FFF2-40B4-BE49-F238E27FC236}">
              <a16:creationId xmlns:a16="http://schemas.microsoft.com/office/drawing/2014/main" id="{38B9C743-2D0E-4EBD-B06D-1E8EC159F58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7" name="Text 15">
          <a:extLst>
            <a:ext uri="{FF2B5EF4-FFF2-40B4-BE49-F238E27FC236}">
              <a16:creationId xmlns:a16="http://schemas.microsoft.com/office/drawing/2014/main" id="{A6C2F3CF-1840-4562-A198-9C57B5A7558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8" name="Text 16">
          <a:extLst>
            <a:ext uri="{FF2B5EF4-FFF2-40B4-BE49-F238E27FC236}">
              <a16:creationId xmlns:a16="http://schemas.microsoft.com/office/drawing/2014/main" id="{2E93EEF9-ECC8-4AE0-BAD0-847A04227B0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39" name="Text 17">
          <a:extLst>
            <a:ext uri="{FF2B5EF4-FFF2-40B4-BE49-F238E27FC236}">
              <a16:creationId xmlns:a16="http://schemas.microsoft.com/office/drawing/2014/main" id="{AFE8FD0B-5052-4B1C-ABC9-01EAE741E1B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0" name="Text 18">
          <a:extLst>
            <a:ext uri="{FF2B5EF4-FFF2-40B4-BE49-F238E27FC236}">
              <a16:creationId xmlns:a16="http://schemas.microsoft.com/office/drawing/2014/main" id="{3ACECC02-8C92-4243-AA7B-A6C5073211C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1" name="Text 19">
          <a:extLst>
            <a:ext uri="{FF2B5EF4-FFF2-40B4-BE49-F238E27FC236}">
              <a16:creationId xmlns:a16="http://schemas.microsoft.com/office/drawing/2014/main" id="{9F1BB57D-035A-4BB3-8EE8-353478C637A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2" name="Text 20">
          <a:extLst>
            <a:ext uri="{FF2B5EF4-FFF2-40B4-BE49-F238E27FC236}">
              <a16:creationId xmlns:a16="http://schemas.microsoft.com/office/drawing/2014/main" id="{5F44FC8A-2B3F-4DB5-890F-E46574CEF60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3" name="Text 21">
          <a:extLst>
            <a:ext uri="{FF2B5EF4-FFF2-40B4-BE49-F238E27FC236}">
              <a16:creationId xmlns:a16="http://schemas.microsoft.com/office/drawing/2014/main" id="{7EEC1D35-060A-41AA-9C2D-02741EE7A49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4" name="Text 22">
          <a:extLst>
            <a:ext uri="{FF2B5EF4-FFF2-40B4-BE49-F238E27FC236}">
              <a16:creationId xmlns:a16="http://schemas.microsoft.com/office/drawing/2014/main" id="{0F5E99CB-A931-471A-BFFA-7A6170BE6DD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5" name="Text 23">
          <a:extLst>
            <a:ext uri="{FF2B5EF4-FFF2-40B4-BE49-F238E27FC236}">
              <a16:creationId xmlns:a16="http://schemas.microsoft.com/office/drawing/2014/main" id="{15F78357-8375-452B-A2DB-CB1F66543A0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6" name="Text 24">
          <a:extLst>
            <a:ext uri="{FF2B5EF4-FFF2-40B4-BE49-F238E27FC236}">
              <a16:creationId xmlns:a16="http://schemas.microsoft.com/office/drawing/2014/main" id="{468C3595-5B42-43FD-AD39-3914DBC182C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7" name="Text 25">
          <a:extLst>
            <a:ext uri="{FF2B5EF4-FFF2-40B4-BE49-F238E27FC236}">
              <a16:creationId xmlns:a16="http://schemas.microsoft.com/office/drawing/2014/main" id="{26E6DC1D-B9FC-4BFF-8BB4-17E6C4A8249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8" name="Text 26">
          <a:extLst>
            <a:ext uri="{FF2B5EF4-FFF2-40B4-BE49-F238E27FC236}">
              <a16:creationId xmlns:a16="http://schemas.microsoft.com/office/drawing/2014/main" id="{FDEAE42F-F928-4B59-AF5B-B312BEF383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49" name="Text 27">
          <a:extLst>
            <a:ext uri="{FF2B5EF4-FFF2-40B4-BE49-F238E27FC236}">
              <a16:creationId xmlns:a16="http://schemas.microsoft.com/office/drawing/2014/main" id="{6FE9C55E-2FEC-4339-956B-C6A9CFA79D2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0" name="Text 28">
          <a:extLst>
            <a:ext uri="{FF2B5EF4-FFF2-40B4-BE49-F238E27FC236}">
              <a16:creationId xmlns:a16="http://schemas.microsoft.com/office/drawing/2014/main" id="{283F0FF7-572C-4135-BE0B-C37D1F16576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1" name="Text 29">
          <a:extLst>
            <a:ext uri="{FF2B5EF4-FFF2-40B4-BE49-F238E27FC236}">
              <a16:creationId xmlns:a16="http://schemas.microsoft.com/office/drawing/2014/main" id="{E0B80189-D151-43DF-973E-2D263FB11FC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2" name="Text 30">
          <a:extLst>
            <a:ext uri="{FF2B5EF4-FFF2-40B4-BE49-F238E27FC236}">
              <a16:creationId xmlns:a16="http://schemas.microsoft.com/office/drawing/2014/main" id="{67DB4414-C8FA-453F-85E2-024634C9AB6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3" name="Text 31">
          <a:extLst>
            <a:ext uri="{FF2B5EF4-FFF2-40B4-BE49-F238E27FC236}">
              <a16:creationId xmlns:a16="http://schemas.microsoft.com/office/drawing/2014/main" id="{F4F8CD10-A351-4329-8561-83BB2963C42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4" name="Text 32">
          <a:extLst>
            <a:ext uri="{FF2B5EF4-FFF2-40B4-BE49-F238E27FC236}">
              <a16:creationId xmlns:a16="http://schemas.microsoft.com/office/drawing/2014/main" id="{FAB2F0D1-EC8C-4C68-A8E6-3DC134E3770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5" name="Text 33">
          <a:extLst>
            <a:ext uri="{FF2B5EF4-FFF2-40B4-BE49-F238E27FC236}">
              <a16:creationId xmlns:a16="http://schemas.microsoft.com/office/drawing/2014/main" id="{A4A52C73-192D-4F4E-8A56-3615005D32F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6" name="Text 34">
          <a:extLst>
            <a:ext uri="{FF2B5EF4-FFF2-40B4-BE49-F238E27FC236}">
              <a16:creationId xmlns:a16="http://schemas.microsoft.com/office/drawing/2014/main" id="{265F93A4-3212-4C50-BA77-58B643A69F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7" name="Text 35">
          <a:extLst>
            <a:ext uri="{FF2B5EF4-FFF2-40B4-BE49-F238E27FC236}">
              <a16:creationId xmlns:a16="http://schemas.microsoft.com/office/drawing/2014/main" id="{9B8B5B8C-AEFB-4312-960B-66892C02E58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8" name="Text 36">
          <a:extLst>
            <a:ext uri="{FF2B5EF4-FFF2-40B4-BE49-F238E27FC236}">
              <a16:creationId xmlns:a16="http://schemas.microsoft.com/office/drawing/2014/main" id="{41615432-D9ED-4D2B-9938-288391147CB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59" name="Text 37">
          <a:extLst>
            <a:ext uri="{FF2B5EF4-FFF2-40B4-BE49-F238E27FC236}">
              <a16:creationId xmlns:a16="http://schemas.microsoft.com/office/drawing/2014/main" id="{7734E7A8-5617-4F09-B015-B038B8DAF9E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0" name="Text 38">
          <a:extLst>
            <a:ext uri="{FF2B5EF4-FFF2-40B4-BE49-F238E27FC236}">
              <a16:creationId xmlns:a16="http://schemas.microsoft.com/office/drawing/2014/main" id="{97294911-752A-428B-B8C2-EA95A774F8D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1" name="Text 39">
          <a:extLst>
            <a:ext uri="{FF2B5EF4-FFF2-40B4-BE49-F238E27FC236}">
              <a16:creationId xmlns:a16="http://schemas.microsoft.com/office/drawing/2014/main" id="{A26287A4-AE3C-41EF-A40D-E6061139544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2" name="Text 40">
          <a:extLst>
            <a:ext uri="{FF2B5EF4-FFF2-40B4-BE49-F238E27FC236}">
              <a16:creationId xmlns:a16="http://schemas.microsoft.com/office/drawing/2014/main" id="{464AA009-FF3F-4882-A382-58A524DBE63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3" name="Text 41">
          <a:extLst>
            <a:ext uri="{FF2B5EF4-FFF2-40B4-BE49-F238E27FC236}">
              <a16:creationId xmlns:a16="http://schemas.microsoft.com/office/drawing/2014/main" id="{A5046E37-1A6E-4872-8AED-261BAE19C96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4" name="Text 42">
          <a:extLst>
            <a:ext uri="{FF2B5EF4-FFF2-40B4-BE49-F238E27FC236}">
              <a16:creationId xmlns:a16="http://schemas.microsoft.com/office/drawing/2014/main" id="{9E5F7017-E03A-4CC7-A752-08FD3150D0C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5" name="Text 1">
          <a:extLst>
            <a:ext uri="{FF2B5EF4-FFF2-40B4-BE49-F238E27FC236}">
              <a16:creationId xmlns:a16="http://schemas.microsoft.com/office/drawing/2014/main" id="{0DE6F470-793C-493A-A6E0-89EDFBB7928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6" name="Text 2">
          <a:extLst>
            <a:ext uri="{FF2B5EF4-FFF2-40B4-BE49-F238E27FC236}">
              <a16:creationId xmlns:a16="http://schemas.microsoft.com/office/drawing/2014/main" id="{EC4181D5-49B4-4A85-8EC1-DCD5196EE82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7" name="Text 3">
          <a:extLst>
            <a:ext uri="{FF2B5EF4-FFF2-40B4-BE49-F238E27FC236}">
              <a16:creationId xmlns:a16="http://schemas.microsoft.com/office/drawing/2014/main" id="{93631727-DF38-4174-96FD-B7FE0A191C5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8" name="Text 4">
          <a:extLst>
            <a:ext uri="{FF2B5EF4-FFF2-40B4-BE49-F238E27FC236}">
              <a16:creationId xmlns:a16="http://schemas.microsoft.com/office/drawing/2014/main" id="{D38E280A-F414-4E5A-8AAF-1A5DF7F0F2B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69" name="Text 5">
          <a:extLst>
            <a:ext uri="{FF2B5EF4-FFF2-40B4-BE49-F238E27FC236}">
              <a16:creationId xmlns:a16="http://schemas.microsoft.com/office/drawing/2014/main" id="{75822D2A-068C-49E7-988E-FF2EAAB1C18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0" name="Text 6">
          <a:extLst>
            <a:ext uri="{FF2B5EF4-FFF2-40B4-BE49-F238E27FC236}">
              <a16:creationId xmlns:a16="http://schemas.microsoft.com/office/drawing/2014/main" id="{A06FC5AB-E101-4A51-BE36-210F9F3ED8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1" name="Text 7">
          <a:extLst>
            <a:ext uri="{FF2B5EF4-FFF2-40B4-BE49-F238E27FC236}">
              <a16:creationId xmlns:a16="http://schemas.microsoft.com/office/drawing/2014/main" id="{0DAD4E27-1CF7-44C2-8A91-E37FB84864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2" name="Text 8">
          <a:extLst>
            <a:ext uri="{FF2B5EF4-FFF2-40B4-BE49-F238E27FC236}">
              <a16:creationId xmlns:a16="http://schemas.microsoft.com/office/drawing/2014/main" id="{7767048F-C3A7-49FA-ADC4-4F8887168F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3" name="Text 9">
          <a:extLst>
            <a:ext uri="{FF2B5EF4-FFF2-40B4-BE49-F238E27FC236}">
              <a16:creationId xmlns:a16="http://schemas.microsoft.com/office/drawing/2014/main" id="{85162B24-2897-41EA-BD1F-E9BE37939FC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4" name="Text 10">
          <a:extLst>
            <a:ext uri="{FF2B5EF4-FFF2-40B4-BE49-F238E27FC236}">
              <a16:creationId xmlns:a16="http://schemas.microsoft.com/office/drawing/2014/main" id="{9F3CFBD2-2F5A-40CD-99A2-7DEBD0CEF6A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5" name="Text 11">
          <a:extLst>
            <a:ext uri="{FF2B5EF4-FFF2-40B4-BE49-F238E27FC236}">
              <a16:creationId xmlns:a16="http://schemas.microsoft.com/office/drawing/2014/main" id="{8F8983B0-8A3E-4323-9114-093EC4FC765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6" name="Text 12">
          <a:extLst>
            <a:ext uri="{FF2B5EF4-FFF2-40B4-BE49-F238E27FC236}">
              <a16:creationId xmlns:a16="http://schemas.microsoft.com/office/drawing/2014/main" id="{95EAFAA3-F4CB-45B9-B3F4-758D56A2AF6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7" name="Text 13">
          <a:extLst>
            <a:ext uri="{FF2B5EF4-FFF2-40B4-BE49-F238E27FC236}">
              <a16:creationId xmlns:a16="http://schemas.microsoft.com/office/drawing/2014/main" id="{71DEB5C6-3BBA-4C6E-ACEA-3B7665DF9E7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8" name="Text 14">
          <a:extLst>
            <a:ext uri="{FF2B5EF4-FFF2-40B4-BE49-F238E27FC236}">
              <a16:creationId xmlns:a16="http://schemas.microsoft.com/office/drawing/2014/main" id="{8DC3CF53-DA43-4E28-B8D6-252167372AD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79" name="Text 15">
          <a:extLst>
            <a:ext uri="{FF2B5EF4-FFF2-40B4-BE49-F238E27FC236}">
              <a16:creationId xmlns:a16="http://schemas.microsoft.com/office/drawing/2014/main" id="{13BAC44E-D2B7-4C0F-9733-BA9EEC174E0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0" name="Text 16">
          <a:extLst>
            <a:ext uri="{FF2B5EF4-FFF2-40B4-BE49-F238E27FC236}">
              <a16:creationId xmlns:a16="http://schemas.microsoft.com/office/drawing/2014/main" id="{61A786F2-9342-45D0-BBCB-E92661CEE2B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1" name="Text 17">
          <a:extLst>
            <a:ext uri="{FF2B5EF4-FFF2-40B4-BE49-F238E27FC236}">
              <a16:creationId xmlns:a16="http://schemas.microsoft.com/office/drawing/2014/main" id="{33F0F920-A2BC-419D-9D0F-F1E4A9CA5DC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2" name="Text 18">
          <a:extLst>
            <a:ext uri="{FF2B5EF4-FFF2-40B4-BE49-F238E27FC236}">
              <a16:creationId xmlns:a16="http://schemas.microsoft.com/office/drawing/2014/main" id="{81A7CC40-4650-4410-9B90-7D42C3D019B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3" name="Text 19">
          <a:extLst>
            <a:ext uri="{FF2B5EF4-FFF2-40B4-BE49-F238E27FC236}">
              <a16:creationId xmlns:a16="http://schemas.microsoft.com/office/drawing/2014/main" id="{B18F4533-30CA-44D0-8866-67B54756AD7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4" name="Text 20">
          <a:extLst>
            <a:ext uri="{FF2B5EF4-FFF2-40B4-BE49-F238E27FC236}">
              <a16:creationId xmlns:a16="http://schemas.microsoft.com/office/drawing/2014/main" id="{DF42443B-F83D-4B73-B10D-6AFDE143EE6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5" name="Text 21">
          <a:extLst>
            <a:ext uri="{FF2B5EF4-FFF2-40B4-BE49-F238E27FC236}">
              <a16:creationId xmlns:a16="http://schemas.microsoft.com/office/drawing/2014/main" id="{2F8A1B81-CAD1-4D6A-BA0F-66ED23D1CFF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6" name="Text 22">
          <a:extLst>
            <a:ext uri="{FF2B5EF4-FFF2-40B4-BE49-F238E27FC236}">
              <a16:creationId xmlns:a16="http://schemas.microsoft.com/office/drawing/2014/main" id="{ACBB20EF-F0CE-4FDB-8FCF-E67933B5D64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7" name="Text 23">
          <a:extLst>
            <a:ext uri="{FF2B5EF4-FFF2-40B4-BE49-F238E27FC236}">
              <a16:creationId xmlns:a16="http://schemas.microsoft.com/office/drawing/2014/main" id="{CC14DDDB-5E2C-4594-935A-FA48D4DA302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8" name="Text 24">
          <a:extLst>
            <a:ext uri="{FF2B5EF4-FFF2-40B4-BE49-F238E27FC236}">
              <a16:creationId xmlns:a16="http://schemas.microsoft.com/office/drawing/2014/main" id="{9104F8ED-8E45-4D60-ABD8-46452A64DCE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89" name="Text 25">
          <a:extLst>
            <a:ext uri="{FF2B5EF4-FFF2-40B4-BE49-F238E27FC236}">
              <a16:creationId xmlns:a16="http://schemas.microsoft.com/office/drawing/2014/main" id="{9F57C439-4BB7-4A8C-BDA5-79C0AD75C20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0" name="Text 26">
          <a:extLst>
            <a:ext uri="{FF2B5EF4-FFF2-40B4-BE49-F238E27FC236}">
              <a16:creationId xmlns:a16="http://schemas.microsoft.com/office/drawing/2014/main" id="{95011B11-2F10-4A8F-B463-73E56543449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1" name="Text 27">
          <a:extLst>
            <a:ext uri="{FF2B5EF4-FFF2-40B4-BE49-F238E27FC236}">
              <a16:creationId xmlns:a16="http://schemas.microsoft.com/office/drawing/2014/main" id="{1777084D-603E-4F3C-93ED-51E9B36928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2" name="Text 28">
          <a:extLst>
            <a:ext uri="{FF2B5EF4-FFF2-40B4-BE49-F238E27FC236}">
              <a16:creationId xmlns:a16="http://schemas.microsoft.com/office/drawing/2014/main" id="{4599FC8B-81B4-4182-B853-51315DBF3EA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3" name="Text 29">
          <a:extLst>
            <a:ext uri="{FF2B5EF4-FFF2-40B4-BE49-F238E27FC236}">
              <a16:creationId xmlns:a16="http://schemas.microsoft.com/office/drawing/2014/main" id="{EF67493A-6A9C-47F3-869D-20CDE75EF7A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4" name="Text 30">
          <a:extLst>
            <a:ext uri="{FF2B5EF4-FFF2-40B4-BE49-F238E27FC236}">
              <a16:creationId xmlns:a16="http://schemas.microsoft.com/office/drawing/2014/main" id="{918E6B78-AAF2-4873-952C-8984655C295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5" name="Text 31">
          <a:extLst>
            <a:ext uri="{FF2B5EF4-FFF2-40B4-BE49-F238E27FC236}">
              <a16:creationId xmlns:a16="http://schemas.microsoft.com/office/drawing/2014/main" id="{C3D0FA6B-D33C-4030-BBCB-A7086147C73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6" name="Text 32">
          <a:extLst>
            <a:ext uri="{FF2B5EF4-FFF2-40B4-BE49-F238E27FC236}">
              <a16:creationId xmlns:a16="http://schemas.microsoft.com/office/drawing/2014/main" id="{59F51AA5-33EA-4841-9071-667703CF77B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7" name="Text 33">
          <a:extLst>
            <a:ext uri="{FF2B5EF4-FFF2-40B4-BE49-F238E27FC236}">
              <a16:creationId xmlns:a16="http://schemas.microsoft.com/office/drawing/2014/main" id="{CD0CFBEA-E95D-4FB9-AFE6-BD3BBE1357A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8" name="Text 34">
          <a:extLst>
            <a:ext uri="{FF2B5EF4-FFF2-40B4-BE49-F238E27FC236}">
              <a16:creationId xmlns:a16="http://schemas.microsoft.com/office/drawing/2014/main" id="{31EE8587-2F27-4496-AC5A-F28FE9269A7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499" name="Text 35">
          <a:extLst>
            <a:ext uri="{FF2B5EF4-FFF2-40B4-BE49-F238E27FC236}">
              <a16:creationId xmlns:a16="http://schemas.microsoft.com/office/drawing/2014/main" id="{D828F36C-07E7-4B92-A324-CBB0FCB4B01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0" name="Text 36">
          <a:extLst>
            <a:ext uri="{FF2B5EF4-FFF2-40B4-BE49-F238E27FC236}">
              <a16:creationId xmlns:a16="http://schemas.microsoft.com/office/drawing/2014/main" id="{97483DA4-59DF-47B0-8510-2B99D443FEF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1" name="Text 37">
          <a:extLst>
            <a:ext uri="{FF2B5EF4-FFF2-40B4-BE49-F238E27FC236}">
              <a16:creationId xmlns:a16="http://schemas.microsoft.com/office/drawing/2014/main" id="{FEC4F19C-D4DA-4C61-B3CB-E6ED9B9DF9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2" name="Text 38">
          <a:extLst>
            <a:ext uri="{FF2B5EF4-FFF2-40B4-BE49-F238E27FC236}">
              <a16:creationId xmlns:a16="http://schemas.microsoft.com/office/drawing/2014/main" id="{EE0412B9-4396-4857-8847-7E2E18341A1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3" name="Text 39">
          <a:extLst>
            <a:ext uri="{FF2B5EF4-FFF2-40B4-BE49-F238E27FC236}">
              <a16:creationId xmlns:a16="http://schemas.microsoft.com/office/drawing/2014/main" id="{A675A264-F513-48C5-87DC-E18B9482531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4" name="Text 40">
          <a:extLst>
            <a:ext uri="{FF2B5EF4-FFF2-40B4-BE49-F238E27FC236}">
              <a16:creationId xmlns:a16="http://schemas.microsoft.com/office/drawing/2014/main" id="{DE03BC22-B8C8-47F4-9132-3C2D0632E6D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5" name="Text 41">
          <a:extLst>
            <a:ext uri="{FF2B5EF4-FFF2-40B4-BE49-F238E27FC236}">
              <a16:creationId xmlns:a16="http://schemas.microsoft.com/office/drawing/2014/main" id="{4FF2FD77-D8F4-47DB-8452-C7BBEB35992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06" name="Text 42">
          <a:extLst>
            <a:ext uri="{FF2B5EF4-FFF2-40B4-BE49-F238E27FC236}">
              <a16:creationId xmlns:a16="http://schemas.microsoft.com/office/drawing/2014/main" id="{FD360178-7066-4802-8478-90446D66A25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07" name="Text 3">
          <a:extLst>
            <a:ext uri="{FF2B5EF4-FFF2-40B4-BE49-F238E27FC236}">
              <a16:creationId xmlns:a16="http://schemas.microsoft.com/office/drawing/2014/main" id="{1F210F2B-AA81-41BE-9D15-1A5DCE12C0E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08" name="Text 4">
          <a:extLst>
            <a:ext uri="{FF2B5EF4-FFF2-40B4-BE49-F238E27FC236}">
              <a16:creationId xmlns:a16="http://schemas.microsoft.com/office/drawing/2014/main" id="{BC78EBDF-8AF6-4B19-8FA3-FE14992E3E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09" name="Text 5">
          <a:extLst>
            <a:ext uri="{FF2B5EF4-FFF2-40B4-BE49-F238E27FC236}">
              <a16:creationId xmlns:a16="http://schemas.microsoft.com/office/drawing/2014/main" id="{4566FCEF-D665-4070-9E63-9A6CDD26F6F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0" name="Text 6">
          <a:extLst>
            <a:ext uri="{FF2B5EF4-FFF2-40B4-BE49-F238E27FC236}">
              <a16:creationId xmlns:a16="http://schemas.microsoft.com/office/drawing/2014/main" id="{905D3EC7-51D9-4F13-A64C-05200EA0BE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1" name="Text 7">
          <a:extLst>
            <a:ext uri="{FF2B5EF4-FFF2-40B4-BE49-F238E27FC236}">
              <a16:creationId xmlns:a16="http://schemas.microsoft.com/office/drawing/2014/main" id="{5AEEF1F9-C164-4A40-BBBF-46F751B3E2B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2" name="Text 8">
          <a:extLst>
            <a:ext uri="{FF2B5EF4-FFF2-40B4-BE49-F238E27FC236}">
              <a16:creationId xmlns:a16="http://schemas.microsoft.com/office/drawing/2014/main" id="{E1AA04FC-9767-4A09-9EF1-0E0E832F9D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3" name="Text 9">
          <a:extLst>
            <a:ext uri="{FF2B5EF4-FFF2-40B4-BE49-F238E27FC236}">
              <a16:creationId xmlns:a16="http://schemas.microsoft.com/office/drawing/2014/main" id="{4E0560F0-3FA2-434E-8C48-C61C0D33CA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4" name="Text 10">
          <a:extLst>
            <a:ext uri="{FF2B5EF4-FFF2-40B4-BE49-F238E27FC236}">
              <a16:creationId xmlns:a16="http://schemas.microsoft.com/office/drawing/2014/main" id="{E6A53066-81F4-4A84-AD7D-541233FC927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5" name="Text 11">
          <a:extLst>
            <a:ext uri="{FF2B5EF4-FFF2-40B4-BE49-F238E27FC236}">
              <a16:creationId xmlns:a16="http://schemas.microsoft.com/office/drawing/2014/main" id="{C01E35EA-62CD-4A4A-8DFC-A633F7DD8E5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6" name="Text 12">
          <a:extLst>
            <a:ext uri="{FF2B5EF4-FFF2-40B4-BE49-F238E27FC236}">
              <a16:creationId xmlns:a16="http://schemas.microsoft.com/office/drawing/2014/main" id="{06060165-FD86-4781-BF41-0636B00C276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7" name="Text 13">
          <a:extLst>
            <a:ext uri="{FF2B5EF4-FFF2-40B4-BE49-F238E27FC236}">
              <a16:creationId xmlns:a16="http://schemas.microsoft.com/office/drawing/2014/main" id="{00CE1894-05ED-4BEA-B6D1-BEA75513451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8" name="Text 14">
          <a:extLst>
            <a:ext uri="{FF2B5EF4-FFF2-40B4-BE49-F238E27FC236}">
              <a16:creationId xmlns:a16="http://schemas.microsoft.com/office/drawing/2014/main" id="{B9B39C1B-0635-4678-BFE4-DA5524ABBCF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19" name="Text 15">
          <a:extLst>
            <a:ext uri="{FF2B5EF4-FFF2-40B4-BE49-F238E27FC236}">
              <a16:creationId xmlns:a16="http://schemas.microsoft.com/office/drawing/2014/main" id="{1D407EDE-81BA-4FA5-9DBF-172BB26E1E2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0" name="Text 16">
          <a:extLst>
            <a:ext uri="{FF2B5EF4-FFF2-40B4-BE49-F238E27FC236}">
              <a16:creationId xmlns:a16="http://schemas.microsoft.com/office/drawing/2014/main" id="{EC2F4736-29B4-47C3-955A-8067C3F6CE8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1" name="Text 17">
          <a:extLst>
            <a:ext uri="{FF2B5EF4-FFF2-40B4-BE49-F238E27FC236}">
              <a16:creationId xmlns:a16="http://schemas.microsoft.com/office/drawing/2014/main" id="{18F4AFCF-F9A5-43FC-BC0F-3D7EE540673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2" name="Text 18">
          <a:extLst>
            <a:ext uri="{FF2B5EF4-FFF2-40B4-BE49-F238E27FC236}">
              <a16:creationId xmlns:a16="http://schemas.microsoft.com/office/drawing/2014/main" id="{3CAAEE9E-CF78-49B9-84A1-83962303565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3" name="Text 19">
          <a:extLst>
            <a:ext uri="{FF2B5EF4-FFF2-40B4-BE49-F238E27FC236}">
              <a16:creationId xmlns:a16="http://schemas.microsoft.com/office/drawing/2014/main" id="{D7CB8C91-2493-44A7-986A-CFC3B235448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4" name="Text 20">
          <a:extLst>
            <a:ext uri="{FF2B5EF4-FFF2-40B4-BE49-F238E27FC236}">
              <a16:creationId xmlns:a16="http://schemas.microsoft.com/office/drawing/2014/main" id="{7DC0852B-F75A-4366-A30D-D1080424FA4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5" name="Text 21">
          <a:extLst>
            <a:ext uri="{FF2B5EF4-FFF2-40B4-BE49-F238E27FC236}">
              <a16:creationId xmlns:a16="http://schemas.microsoft.com/office/drawing/2014/main" id="{29A9BB3A-644E-42D4-8B63-BABE3546273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6" name="Text 22">
          <a:extLst>
            <a:ext uri="{FF2B5EF4-FFF2-40B4-BE49-F238E27FC236}">
              <a16:creationId xmlns:a16="http://schemas.microsoft.com/office/drawing/2014/main" id="{928FB71D-893D-4341-A5FA-42BB56F07A4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7" name="Text 23">
          <a:extLst>
            <a:ext uri="{FF2B5EF4-FFF2-40B4-BE49-F238E27FC236}">
              <a16:creationId xmlns:a16="http://schemas.microsoft.com/office/drawing/2014/main" id="{2BC418F0-D2CC-428B-B024-14706C2263B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8" name="Text 24">
          <a:extLst>
            <a:ext uri="{FF2B5EF4-FFF2-40B4-BE49-F238E27FC236}">
              <a16:creationId xmlns:a16="http://schemas.microsoft.com/office/drawing/2014/main" id="{5BB8A39B-7279-4603-9457-B34B10DE123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29" name="Text 25">
          <a:extLst>
            <a:ext uri="{FF2B5EF4-FFF2-40B4-BE49-F238E27FC236}">
              <a16:creationId xmlns:a16="http://schemas.microsoft.com/office/drawing/2014/main" id="{ACFCB7E6-2D83-4526-802D-33E92C68E6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0" name="Text 26">
          <a:extLst>
            <a:ext uri="{FF2B5EF4-FFF2-40B4-BE49-F238E27FC236}">
              <a16:creationId xmlns:a16="http://schemas.microsoft.com/office/drawing/2014/main" id="{44EFA129-09CE-4413-8071-EAA395162EA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1" name="Text 27">
          <a:extLst>
            <a:ext uri="{FF2B5EF4-FFF2-40B4-BE49-F238E27FC236}">
              <a16:creationId xmlns:a16="http://schemas.microsoft.com/office/drawing/2014/main" id="{2E7F5EA1-8A7C-4D94-B953-7E61A11EBA1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2" name="Text 28">
          <a:extLst>
            <a:ext uri="{FF2B5EF4-FFF2-40B4-BE49-F238E27FC236}">
              <a16:creationId xmlns:a16="http://schemas.microsoft.com/office/drawing/2014/main" id="{870671A2-0E2D-4423-9EC4-C6A228FA304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3" name="Text 29">
          <a:extLst>
            <a:ext uri="{FF2B5EF4-FFF2-40B4-BE49-F238E27FC236}">
              <a16:creationId xmlns:a16="http://schemas.microsoft.com/office/drawing/2014/main" id="{4AB681BC-E383-47B1-A272-314554050DF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4" name="Text 30">
          <a:extLst>
            <a:ext uri="{FF2B5EF4-FFF2-40B4-BE49-F238E27FC236}">
              <a16:creationId xmlns:a16="http://schemas.microsoft.com/office/drawing/2014/main" id="{7D8C789B-D4A3-424E-B7AC-15FF87404E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5" name="Text 31">
          <a:extLst>
            <a:ext uri="{FF2B5EF4-FFF2-40B4-BE49-F238E27FC236}">
              <a16:creationId xmlns:a16="http://schemas.microsoft.com/office/drawing/2014/main" id="{6824DD54-3DC7-4141-AB13-64B33316969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6" name="Text 32">
          <a:extLst>
            <a:ext uri="{FF2B5EF4-FFF2-40B4-BE49-F238E27FC236}">
              <a16:creationId xmlns:a16="http://schemas.microsoft.com/office/drawing/2014/main" id="{2EB44F3D-6F16-45A2-BFD6-B81522724EB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7" name="Text 33">
          <a:extLst>
            <a:ext uri="{FF2B5EF4-FFF2-40B4-BE49-F238E27FC236}">
              <a16:creationId xmlns:a16="http://schemas.microsoft.com/office/drawing/2014/main" id="{6AA67BF4-C24F-4AF1-A4A8-CC052577346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8" name="Text 34">
          <a:extLst>
            <a:ext uri="{FF2B5EF4-FFF2-40B4-BE49-F238E27FC236}">
              <a16:creationId xmlns:a16="http://schemas.microsoft.com/office/drawing/2014/main" id="{81552A81-159C-4FE1-AC9A-2E3F282FA37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39" name="Text 35">
          <a:extLst>
            <a:ext uri="{FF2B5EF4-FFF2-40B4-BE49-F238E27FC236}">
              <a16:creationId xmlns:a16="http://schemas.microsoft.com/office/drawing/2014/main" id="{0D2E3D61-9731-4791-86C4-C1ED4A7706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0" name="Text 36">
          <a:extLst>
            <a:ext uri="{FF2B5EF4-FFF2-40B4-BE49-F238E27FC236}">
              <a16:creationId xmlns:a16="http://schemas.microsoft.com/office/drawing/2014/main" id="{C8942918-58BD-4D33-94A8-56E6E3E5B94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1" name="Text 37">
          <a:extLst>
            <a:ext uri="{FF2B5EF4-FFF2-40B4-BE49-F238E27FC236}">
              <a16:creationId xmlns:a16="http://schemas.microsoft.com/office/drawing/2014/main" id="{79F846E2-986F-4215-AFCD-E76246C9B63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2" name="Text 38">
          <a:extLst>
            <a:ext uri="{FF2B5EF4-FFF2-40B4-BE49-F238E27FC236}">
              <a16:creationId xmlns:a16="http://schemas.microsoft.com/office/drawing/2014/main" id="{BF643C0E-B444-49C9-85B6-4132D3645D4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3" name="Text 39">
          <a:extLst>
            <a:ext uri="{FF2B5EF4-FFF2-40B4-BE49-F238E27FC236}">
              <a16:creationId xmlns:a16="http://schemas.microsoft.com/office/drawing/2014/main" id="{6E5176EC-CFF5-43D9-B260-F9508244416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4" name="Text 40">
          <a:extLst>
            <a:ext uri="{FF2B5EF4-FFF2-40B4-BE49-F238E27FC236}">
              <a16:creationId xmlns:a16="http://schemas.microsoft.com/office/drawing/2014/main" id="{D6F8E6B4-9E09-4C9C-A15F-3690D30F264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5" name="Text 41">
          <a:extLst>
            <a:ext uri="{FF2B5EF4-FFF2-40B4-BE49-F238E27FC236}">
              <a16:creationId xmlns:a16="http://schemas.microsoft.com/office/drawing/2014/main" id="{0EDA1B88-5853-47D3-B027-970A476CFF4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90170"/>
    <xdr:sp macro="" textlink="">
      <xdr:nvSpPr>
        <xdr:cNvPr id="1546" name="Text 42">
          <a:extLst>
            <a:ext uri="{FF2B5EF4-FFF2-40B4-BE49-F238E27FC236}">
              <a16:creationId xmlns:a16="http://schemas.microsoft.com/office/drawing/2014/main" id="{0C42753A-C945-456C-AF7C-8503A7668FC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9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47" name="Text 1">
          <a:extLst>
            <a:ext uri="{FF2B5EF4-FFF2-40B4-BE49-F238E27FC236}">
              <a16:creationId xmlns:a16="http://schemas.microsoft.com/office/drawing/2014/main" id="{5F705DA8-8B7C-41BE-8861-7D6ECE59796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48" name="Text 2">
          <a:extLst>
            <a:ext uri="{FF2B5EF4-FFF2-40B4-BE49-F238E27FC236}">
              <a16:creationId xmlns:a16="http://schemas.microsoft.com/office/drawing/2014/main" id="{EC2E1AB5-66CC-466A-833A-9CD1C1FCB4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49" name="Text 3">
          <a:extLst>
            <a:ext uri="{FF2B5EF4-FFF2-40B4-BE49-F238E27FC236}">
              <a16:creationId xmlns:a16="http://schemas.microsoft.com/office/drawing/2014/main" id="{1C974A1A-3A12-4C4D-BB42-3BE425322F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0" name="Text 4">
          <a:extLst>
            <a:ext uri="{FF2B5EF4-FFF2-40B4-BE49-F238E27FC236}">
              <a16:creationId xmlns:a16="http://schemas.microsoft.com/office/drawing/2014/main" id="{423D1301-E2B8-4862-8425-341B6C62EC2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1" name="Text 5">
          <a:extLst>
            <a:ext uri="{FF2B5EF4-FFF2-40B4-BE49-F238E27FC236}">
              <a16:creationId xmlns:a16="http://schemas.microsoft.com/office/drawing/2014/main" id="{D8E3FACF-D4AD-43AC-86C2-7290692C46F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2" name="Text 6">
          <a:extLst>
            <a:ext uri="{FF2B5EF4-FFF2-40B4-BE49-F238E27FC236}">
              <a16:creationId xmlns:a16="http://schemas.microsoft.com/office/drawing/2014/main" id="{DB3CCB4C-C0C1-4756-B2B1-199F9BCB120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3" name="Text 7">
          <a:extLst>
            <a:ext uri="{FF2B5EF4-FFF2-40B4-BE49-F238E27FC236}">
              <a16:creationId xmlns:a16="http://schemas.microsoft.com/office/drawing/2014/main" id="{736C5A25-1A05-4834-9A28-ED79FD0CE1B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4" name="Text 8">
          <a:extLst>
            <a:ext uri="{FF2B5EF4-FFF2-40B4-BE49-F238E27FC236}">
              <a16:creationId xmlns:a16="http://schemas.microsoft.com/office/drawing/2014/main" id="{8BA770C9-D7B1-4635-80FD-F206E2617FA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5" name="Text 9">
          <a:extLst>
            <a:ext uri="{FF2B5EF4-FFF2-40B4-BE49-F238E27FC236}">
              <a16:creationId xmlns:a16="http://schemas.microsoft.com/office/drawing/2014/main" id="{14C18CE5-514C-49DB-85B9-326E39FF2F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6" name="Text 10">
          <a:extLst>
            <a:ext uri="{FF2B5EF4-FFF2-40B4-BE49-F238E27FC236}">
              <a16:creationId xmlns:a16="http://schemas.microsoft.com/office/drawing/2014/main" id="{EB0EC4E1-3709-4418-B3F0-C839DF11937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7" name="Text 11">
          <a:extLst>
            <a:ext uri="{FF2B5EF4-FFF2-40B4-BE49-F238E27FC236}">
              <a16:creationId xmlns:a16="http://schemas.microsoft.com/office/drawing/2014/main" id="{7291FCEE-07A6-4C9F-AFF3-400787EF597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8" name="Text 12">
          <a:extLst>
            <a:ext uri="{FF2B5EF4-FFF2-40B4-BE49-F238E27FC236}">
              <a16:creationId xmlns:a16="http://schemas.microsoft.com/office/drawing/2014/main" id="{1EB41C76-3D85-448B-B9F6-2BB25AA4898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59" name="Text 13">
          <a:extLst>
            <a:ext uri="{FF2B5EF4-FFF2-40B4-BE49-F238E27FC236}">
              <a16:creationId xmlns:a16="http://schemas.microsoft.com/office/drawing/2014/main" id="{B1540AC6-A8EA-472E-B3EB-283FB9EA079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0" name="Text 14">
          <a:extLst>
            <a:ext uri="{FF2B5EF4-FFF2-40B4-BE49-F238E27FC236}">
              <a16:creationId xmlns:a16="http://schemas.microsoft.com/office/drawing/2014/main" id="{92377E87-F526-4544-8414-2A97FEF398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1" name="Text 15">
          <a:extLst>
            <a:ext uri="{FF2B5EF4-FFF2-40B4-BE49-F238E27FC236}">
              <a16:creationId xmlns:a16="http://schemas.microsoft.com/office/drawing/2014/main" id="{7B189120-1624-4A49-888D-4E831D1B52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2" name="Text 16">
          <a:extLst>
            <a:ext uri="{FF2B5EF4-FFF2-40B4-BE49-F238E27FC236}">
              <a16:creationId xmlns:a16="http://schemas.microsoft.com/office/drawing/2014/main" id="{5EE24490-A2CD-4476-BC17-F41E7F87698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3" name="Text 17">
          <a:extLst>
            <a:ext uri="{FF2B5EF4-FFF2-40B4-BE49-F238E27FC236}">
              <a16:creationId xmlns:a16="http://schemas.microsoft.com/office/drawing/2014/main" id="{11F139BB-5E80-4E1F-B4F0-9A38E5E9FA8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4" name="Text 18">
          <a:extLst>
            <a:ext uri="{FF2B5EF4-FFF2-40B4-BE49-F238E27FC236}">
              <a16:creationId xmlns:a16="http://schemas.microsoft.com/office/drawing/2014/main" id="{FC5B9779-CA07-4957-927E-D11170FCD10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5" name="Text 19">
          <a:extLst>
            <a:ext uri="{FF2B5EF4-FFF2-40B4-BE49-F238E27FC236}">
              <a16:creationId xmlns:a16="http://schemas.microsoft.com/office/drawing/2014/main" id="{CB98F682-FFDD-4321-8521-0733D8E3BD7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6" name="Text 20">
          <a:extLst>
            <a:ext uri="{FF2B5EF4-FFF2-40B4-BE49-F238E27FC236}">
              <a16:creationId xmlns:a16="http://schemas.microsoft.com/office/drawing/2014/main" id="{5C614904-CDA0-4E62-AC9F-8D7980AD29B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7" name="Text 21">
          <a:extLst>
            <a:ext uri="{FF2B5EF4-FFF2-40B4-BE49-F238E27FC236}">
              <a16:creationId xmlns:a16="http://schemas.microsoft.com/office/drawing/2014/main" id="{13267F77-2CB2-4628-909A-B5290F35F93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8" name="Text 22">
          <a:extLst>
            <a:ext uri="{FF2B5EF4-FFF2-40B4-BE49-F238E27FC236}">
              <a16:creationId xmlns:a16="http://schemas.microsoft.com/office/drawing/2014/main" id="{6DFC0E9D-0A2D-4632-9120-5456DA30AF4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69" name="Text 23">
          <a:extLst>
            <a:ext uri="{FF2B5EF4-FFF2-40B4-BE49-F238E27FC236}">
              <a16:creationId xmlns:a16="http://schemas.microsoft.com/office/drawing/2014/main" id="{680752E1-F9FE-4B84-8945-43984106EA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0" name="Text 24">
          <a:extLst>
            <a:ext uri="{FF2B5EF4-FFF2-40B4-BE49-F238E27FC236}">
              <a16:creationId xmlns:a16="http://schemas.microsoft.com/office/drawing/2014/main" id="{81DEF7EC-A41D-4FDD-B9DA-1457A640783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1" name="Text 25">
          <a:extLst>
            <a:ext uri="{FF2B5EF4-FFF2-40B4-BE49-F238E27FC236}">
              <a16:creationId xmlns:a16="http://schemas.microsoft.com/office/drawing/2014/main" id="{A4639D92-73FD-4D60-A360-DFB9513AE5F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2" name="Text 26">
          <a:extLst>
            <a:ext uri="{FF2B5EF4-FFF2-40B4-BE49-F238E27FC236}">
              <a16:creationId xmlns:a16="http://schemas.microsoft.com/office/drawing/2014/main" id="{071E7F5B-ABF4-40ED-AA2A-8660225855D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3" name="Text 27">
          <a:extLst>
            <a:ext uri="{FF2B5EF4-FFF2-40B4-BE49-F238E27FC236}">
              <a16:creationId xmlns:a16="http://schemas.microsoft.com/office/drawing/2014/main" id="{2E850310-78D8-435D-940B-7C73B908452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4" name="Text 28">
          <a:extLst>
            <a:ext uri="{FF2B5EF4-FFF2-40B4-BE49-F238E27FC236}">
              <a16:creationId xmlns:a16="http://schemas.microsoft.com/office/drawing/2014/main" id="{ED9C3CF1-4431-434F-98C3-4EB45B6C9E9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5" name="Text 29">
          <a:extLst>
            <a:ext uri="{FF2B5EF4-FFF2-40B4-BE49-F238E27FC236}">
              <a16:creationId xmlns:a16="http://schemas.microsoft.com/office/drawing/2014/main" id="{3AFB4100-E683-49C2-9889-A69E52D62A1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6" name="Text 30">
          <a:extLst>
            <a:ext uri="{FF2B5EF4-FFF2-40B4-BE49-F238E27FC236}">
              <a16:creationId xmlns:a16="http://schemas.microsoft.com/office/drawing/2014/main" id="{6D3C11AD-1109-45A4-B4DE-F01E98842C5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7" name="Text 31">
          <a:extLst>
            <a:ext uri="{FF2B5EF4-FFF2-40B4-BE49-F238E27FC236}">
              <a16:creationId xmlns:a16="http://schemas.microsoft.com/office/drawing/2014/main" id="{A203E720-75F5-4371-9475-C3179C65C6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8" name="Text 32">
          <a:extLst>
            <a:ext uri="{FF2B5EF4-FFF2-40B4-BE49-F238E27FC236}">
              <a16:creationId xmlns:a16="http://schemas.microsoft.com/office/drawing/2014/main" id="{5A170F21-02A7-4A3C-9C2A-A6CF6AD7F6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79" name="Text 33">
          <a:extLst>
            <a:ext uri="{FF2B5EF4-FFF2-40B4-BE49-F238E27FC236}">
              <a16:creationId xmlns:a16="http://schemas.microsoft.com/office/drawing/2014/main" id="{99455375-3EAA-448F-9188-9670D1570A2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0" name="Text 34">
          <a:extLst>
            <a:ext uri="{FF2B5EF4-FFF2-40B4-BE49-F238E27FC236}">
              <a16:creationId xmlns:a16="http://schemas.microsoft.com/office/drawing/2014/main" id="{CC6CF8D9-85E4-4488-8DDE-E394929F1C6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1" name="Text 35">
          <a:extLst>
            <a:ext uri="{FF2B5EF4-FFF2-40B4-BE49-F238E27FC236}">
              <a16:creationId xmlns:a16="http://schemas.microsoft.com/office/drawing/2014/main" id="{7FC6BEC0-5323-4B8F-A1A4-246164F41E0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2" name="Text 36">
          <a:extLst>
            <a:ext uri="{FF2B5EF4-FFF2-40B4-BE49-F238E27FC236}">
              <a16:creationId xmlns:a16="http://schemas.microsoft.com/office/drawing/2014/main" id="{61340612-EA6F-4A52-81BC-819A2B277B9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3" name="Text 37">
          <a:extLst>
            <a:ext uri="{FF2B5EF4-FFF2-40B4-BE49-F238E27FC236}">
              <a16:creationId xmlns:a16="http://schemas.microsoft.com/office/drawing/2014/main" id="{81EDD2BF-F981-4084-A531-BB162567C7A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4" name="Text 38">
          <a:extLst>
            <a:ext uri="{FF2B5EF4-FFF2-40B4-BE49-F238E27FC236}">
              <a16:creationId xmlns:a16="http://schemas.microsoft.com/office/drawing/2014/main" id="{6AB1DD54-2A1F-409D-B17B-78832173F3D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5" name="Text 39">
          <a:extLst>
            <a:ext uri="{FF2B5EF4-FFF2-40B4-BE49-F238E27FC236}">
              <a16:creationId xmlns:a16="http://schemas.microsoft.com/office/drawing/2014/main" id="{3C551B8F-8451-4D09-A7B7-EE71935DCD0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6" name="Text 40">
          <a:extLst>
            <a:ext uri="{FF2B5EF4-FFF2-40B4-BE49-F238E27FC236}">
              <a16:creationId xmlns:a16="http://schemas.microsoft.com/office/drawing/2014/main" id="{2344F987-B6A3-487E-97E5-F887D08D141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7" name="Text 41">
          <a:extLst>
            <a:ext uri="{FF2B5EF4-FFF2-40B4-BE49-F238E27FC236}">
              <a16:creationId xmlns:a16="http://schemas.microsoft.com/office/drawing/2014/main" id="{F72AFE09-3E38-4579-B869-9BE84EB4D21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8" name="Text 42">
          <a:extLst>
            <a:ext uri="{FF2B5EF4-FFF2-40B4-BE49-F238E27FC236}">
              <a16:creationId xmlns:a16="http://schemas.microsoft.com/office/drawing/2014/main" id="{35D3F8E1-ED17-4D8A-89DD-F670B612178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89" name="Text 1">
          <a:extLst>
            <a:ext uri="{FF2B5EF4-FFF2-40B4-BE49-F238E27FC236}">
              <a16:creationId xmlns:a16="http://schemas.microsoft.com/office/drawing/2014/main" id="{224AFDE9-91C5-4211-8DC9-63751FEC3CA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0" name="Text 2">
          <a:extLst>
            <a:ext uri="{FF2B5EF4-FFF2-40B4-BE49-F238E27FC236}">
              <a16:creationId xmlns:a16="http://schemas.microsoft.com/office/drawing/2014/main" id="{C9748B61-5A61-48BE-946A-9D7DC999395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1" name="Text 3">
          <a:extLst>
            <a:ext uri="{FF2B5EF4-FFF2-40B4-BE49-F238E27FC236}">
              <a16:creationId xmlns:a16="http://schemas.microsoft.com/office/drawing/2014/main" id="{5887A3FA-09DF-4AD0-A53E-1B3EC406644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2" name="Text 4">
          <a:extLst>
            <a:ext uri="{FF2B5EF4-FFF2-40B4-BE49-F238E27FC236}">
              <a16:creationId xmlns:a16="http://schemas.microsoft.com/office/drawing/2014/main" id="{280D60CC-CF20-49A3-91E6-5ACE2801153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3" name="Text 5">
          <a:extLst>
            <a:ext uri="{FF2B5EF4-FFF2-40B4-BE49-F238E27FC236}">
              <a16:creationId xmlns:a16="http://schemas.microsoft.com/office/drawing/2014/main" id="{1C5F3879-6C89-43DC-A255-AA76445A436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4" name="Text 6">
          <a:extLst>
            <a:ext uri="{FF2B5EF4-FFF2-40B4-BE49-F238E27FC236}">
              <a16:creationId xmlns:a16="http://schemas.microsoft.com/office/drawing/2014/main" id="{4FE3FCFE-4A2F-452B-88DA-0492AFED199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5" name="Text 7">
          <a:extLst>
            <a:ext uri="{FF2B5EF4-FFF2-40B4-BE49-F238E27FC236}">
              <a16:creationId xmlns:a16="http://schemas.microsoft.com/office/drawing/2014/main" id="{0167701F-69B2-4925-A317-634C39AC5C2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6" name="Text 8">
          <a:extLst>
            <a:ext uri="{FF2B5EF4-FFF2-40B4-BE49-F238E27FC236}">
              <a16:creationId xmlns:a16="http://schemas.microsoft.com/office/drawing/2014/main" id="{94F58DC2-5FD5-42F5-96FA-2DB0F2C8288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7" name="Text 9">
          <a:extLst>
            <a:ext uri="{FF2B5EF4-FFF2-40B4-BE49-F238E27FC236}">
              <a16:creationId xmlns:a16="http://schemas.microsoft.com/office/drawing/2014/main" id="{D5A7D47C-C8A5-49BA-987E-E1B679EBE30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8" name="Text 10">
          <a:extLst>
            <a:ext uri="{FF2B5EF4-FFF2-40B4-BE49-F238E27FC236}">
              <a16:creationId xmlns:a16="http://schemas.microsoft.com/office/drawing/2014/main" id="{EACE9D29-9739-4803-AF6C-17C8A0BCB0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599" name="Text 11">
          <a:extLst>
            <a:ext uri="{FF2B5EF4-FFF2-40B4-BE49-F238E27FC236}">
              <a16:creationId xmlns:a16="http://schemas.microsoft.com/office/drawing/2014/main" id="{53C69B0B-3C57-43FB-9461-742E87E3510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0" name="Text 12">
          <a:extLst>
            <a:ext uri="{FF2B5EF4-FFF2-40B4-BE49-F238E27FC236}">
              <a16:creationId xmlns:a16="http://schemas.microsoft.com/office/drawing/2014/main" id="{8F889858-49A7-4BAE-A720-31537AC26F5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1" name="Text 13">
          <a:extLst>
            <a:ext uri="{FF2B5EF4-FFF2-40B4-BE49-F238E27FC236}">
              <a16:creationId xmlns:a16="http://schemas.microsoft.com/office/drawing/2014/main" id="{8D82B6AC-B49D-4547-94F1-F014EC3E93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2" name="Text 14">
          <a:extLst>
            <a:ext uri="{FF2B5EF4-FFF2-40B4-BE49-F238E27FC236}">
              <a16:creationId xmlns:a16="http://schemas.microsoft.com/office/drawing/2014/main" id="{636EBAD5-E226-42A1-8343-94B2578A1F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3" name="Text 15">
          <a:extLst>
            <a:ext uri="{FF2B5EF4-FFF2-40B4-BE49-F238E27FC236}">
              <a16:creationId xmlns:a16="http://schemas.microsoft.com/office/drawing/2014/main" id="{248F8F92-F55C-48AF-8029-020489C72BD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4" name="Text 16">
          <a:extLst>
            <a:ext uri="{FF2B5EF4-FFF2-40B4-BE49-F238E27FC236}">
              <a16:creationId xmlns:a16="http://schemas.microsoft.com/office/drawing/2014/main" id="{5CF2BA52-1BD2-49D1-B5C7-834FB03A870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5" name="Text 17">
          <a:extLst>
            <a:ext uri="{FF2B5EF4-FFF2-40B4-BE49-F238E27FC236}">
              <a16:creationId xmlns:a16="http://schemas.microsoft.com/office/drawing/2014/main" id="{36FB0F31-DD71-425D-ADD0-141BDBED8CA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6" name="Text 18">
          <a:extLst>
            <a:ext uri="{FF2B5EF4-FFF2-40B4-BE49-F238E27FC236}">
              <a16:creationId xmlns:a16="http://schemas.microsoft.com/office/drawing/2014/main" id="{8E66DB9C-8C80-4EEE-9E41-4111AEA7BBC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7" name="Text 19">
          <a:extLst>
            <a:ext uri="{FF2B5EF4-FFF2-40B4-BE49-F238E27FC236}">
              <a16:creationId xmlns:a16="http://schemas.microsoft.com/office/drawing/2014/main" id="{08FF3576-E870-4379-B4FB-78B1F42DBD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8" name="Text 20">
          <a:extLst>
            <a:ext uri="{FF2B5EF4-FFF2-40B4-BE49-F238E27FC236}">
              <a16:creationId xmlns:a16="http://schemas.microsoft.com/office/drawing/2014/main" id="{009B1B5C-B5D7-4743-8782-76DAC6B8772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09" name="Text 21">
          <a:extLst>
            <a:ext uri="{FF2B5EF4-FFF2-40B4-BE49-F238E27FC236}">
              <a16:creationId xmlns:a16="http://schemas.microsoft.com/office/drawing/2014/main" id="{86E18396-32AE-46C8-8BA3-8DBC67950D6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0" name="Text 22">
          <a:extLst>
            <a:ext uri="{FF2B5EF4-FFF2-40B4-BE49-F238E27FC236}">
              <a16:creationId xmlns:a16="http://schemas.microsoft.com/office/drawing/2014/main" id="{B778B585-C42A-4EEC-B360-6A6B4D5AFA0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1" name="Text 23">
          <a:extLst>
            <a:ext uri="{FF2B5EF4-FFF2-40B4-BE49-F238E27FC236}">
              <a16:creationId xmlns:a16="http://schemas.microsoft.com/office/drawing/2014/main" id="{DF57E4FA-2F19-4E7E-90CA-4631B3C373F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2" name="Text 24">
          <a:extLst>
            <a:ext uri="{FF2B5EF4-FFF2-40B4-BE49-F238E27FC236}">
              <a16:creationId xmlns:a16="http://schemas.microsoft.com/office/drawing/2014/main" id="{8761123A-4CC0-4D66-953E-CC187FE587D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3" name="Text 25">
          <a:extLst>
            <a:ext uri="{FF2B5EF4-FFF2-40B4-BE49-F238E27FC236}">
              <a16:creationId xmlns:a16="http://schemas.microsoft.com/office/drawing/2014/main" id="{D84D9B18-81BC-4A5D-8D21-45851DD94B2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4" name="Text 26">
          <a:extLst>
            <a:ext uri="{FF2B5EF4-FFF2-40B4-BE49-F238E27FC236}">
              <a16:creationId xmlns:a16="http://schemas.microsoft.com/office/drawing/2014/main" id="{9B12EC30-FD69-4513-95AE-4239C707E33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5" name="Text 27">
          <a:extLst>
            <a:ext uri="{FF2B5EF4-FFF2-40B4-BE49-F238E27FC236}">
              <a16:creationId xmlns:a16="http://schemas.microsoft.com/office/drawing/2014/main" id="{811D948E-36BE-45A1-AFC7-954FEB12D5B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6" name="Text 28">
          <a:extLst>
            <a:ext uri="{FF2B5EF4-FFF2-40B4-BE49-F238E27FC236}">
              <a16:creationId xmlns:a16="http://schemas.microsoft.com/office/drawing/2014/main" id="{D22A2854-436E-4938-B357-3979CE02A79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7" name="Text 29">
          <a:extLst>
            <a:ext uri="{FF2B5EF4-FFF2-40B4-BE49-F238E27FC236}">
              <a16:creationId xmlns:a16="http://schemas.microsoft.com/office/drawing/2014/main" id="{0FEAD45A-7645-48A0-A60B-C00FA31E235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8" name="Text 30">
          <a:extLst>
            <a:ext uri="{FF2B5EF4-FFF2-40B4-BE49-F238E27FC236}">
              <a16:creationId xmlns:a16="http://schemas.microsoft.com/office/drawing/2014/main" id="{78F674E4-7D9A-4F5E-87AE-0F5762A33D6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19" name="Text 31">
          <a:extLst>
            <a:ext uri="{FF2B5EF4-FFF2-40B4-BE49-F238E27FC236}">
              <a16:creationId xmlns:a16="http://schemas.microsoft.com/office/drawing/2014/main" id="{F8119DC1-4A69-44E1-B47D-787899EF2A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0" name="Text 32">
          <a:extLst>
            <a:ext uri="{FF2B5EF4-FFF2-40B4-BE49-F238E27FC236}">
              <a16:creationId xmlns:a16="http://schemas.microsoft.com/office/drawing/2014/main" id="{7DCFA36A-D1F6-41AC-8E4C-F23273229F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1" name="Text 33">
          <a:extLst>
            <a:ext uri="{FF2B5EF4-FFF2-40B4-BE49-F238E27FC236}">
              <a16:creationId xmlns:a16="http://schemas.microsoft.com/office/drawing/2014/main" id="{89C07576-530A-42E4-9921-2FBEAB0A251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2" name="Text 34">
          <a:extLst>
            <a:ext uri="{FF2B5EF4-FFF2-40B4-BE49-F238E27FC236}">
              <a16:creationId xmlns:a16="http://schemas.microsoft.com/office/drawing/2014/main" id="{33AB064C-41E8-4DB8-AF29-802185143EB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3" name="Text 35">
          <a:extLst>
            <a:ext uri="{FF2B5EF4-FFF2-40B4-BE49-F238E27FC236}">
              <a16:creationId xmlns:a16="http://schemas.microsoft.com/office/drawing/2014/main" id="{6C1DE2E6-58CF-4965-8D29-DC71BA6F87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4" name="Text 36">
          <a:extLst>
            <a:ext uri="{FF2B5EF4-FFF2-40B4-BE49-F238E27FC236}">
              <a16:creationId xmlns:a16="http://schemas.microsoft.com/office/drawing/2014/main" id="{A411B89B-D8E8-4AFE-ABAB-8C93D1BB2AF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5" name="Text 37">
          <a:extLst>
            <a:ext uri="{FF2B5EF4-FFF2-40B4-BE49-F238E27FC236}">
              <a16:creationId xmlns:a16="http://schemas.microsoft.com/office/drawing/2014/main" id="{FE2B554A-2859-43BB-9B3D-9038CDD9032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6" name="Text 38">
          <a:extLst>
            <a:ext uri="{FF2B5EF4-FFF2-40B4-BE49-F238E27FC236}">
              <a16:creationId xmlns:a16="http://schemas.microsoft.com/office/drawing/2014/main" id="{489BA747-510E-42E7-A74D-3518B66C419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7" name="Text 39">
          <a:extLst>
            <a:ext uri="{FF2B5EF4-FFF2-40B4-BE49-F238E27FC236}">
              <a16:creationId xmlns:a16="http://schemas.microsoft.com/office/drawing/2014/main" id="{34C678C5-49C5-4D27-93AE-A179504DAAD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8" name="Text 40">
          <a:extLst>
            <a:ext uri="{FF2B5EF4-FFF2-40B4-BE49-F238E27FC236}">
              <a16:creationId xmlns:a16="http://schemas.microsoft.com/office/drawing/2014/main" id="{FB081996-215D-4B5A-ACB0-2EBF568780F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29" name="Text 41">
          <a:extLst>
            <a:ext uri="{FF2B5EF4-FFF2-40B4-BE49-F238E27FC236}">
              <a16:creationId xmlns:a16="http://schemas.microsoft.com/office/drawing/2014/main" id="{F5960ADA-83AD-4B52-87F8-1BEF12C6F62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0" name="Text 42">
          <a:extLst>
            <a:ext uri="{FF2B5EF4-FFF2-40B4-BE49-F238E27FC236}">
              <a16:creationId xmlns:a16="http://schemas.microsoft.com/office/drawing/2014/main" id="{FFAF1634-CB01-4A55-9B3D-BF7A976090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1" name="Text 1">
          <a:extLst>
            <a:ext uri="{FF2B5EF4-FFF2-40B4-BE49-F238E27FC236}">
              <a16:creationId xmlns:a16="http://schemas.microsoft.com/office/drawing/2014/main" id="{1303ADB1-F8F9-43D2-8DBD-F040CA4BD56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2" name="Text 2">
          <a:extLst>
            <a:ext uri="{FF2B5EF4-FFF2-40B4-BE49-F238E27FC236}">
              <a16:creationId xmlns:a16="http://schemas.microsoft.com/office/drawing/2014/main" id="{17121D1E-A2A2-4ACF-A23E-65A10CFEBB2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3" name="Text 3">
          <a:extLst>
            <a:ext uri="{FF2B5EF4-FFF2-40B4-BE49-F238E27FC236}">
              <a16:creationId xmlns:a16="http://schemas.microsoft.com/office/drawing/2014/main" id="{A80B8AB7-40C5-4538-A399-87BAEDE62E8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4" name="Text 4">
          <a:extLst>
            <a:ext uri="{FF2B5EF4-FFF2-40B4-BE49-F238E27FC236}">
              <a16:creationId xmlns:a16="http://schemas.microsoft.com/office/drawing/2014/main" id="{07B950FA-0AE5-460A-8DA1-7D78CE86E37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5" name="Text 5">
          <a:extLst>
            <a:ext uri="{FF2B5EF4-FFF2-40B4-BE49-F238E27FC236}">
              <a16:creationId xmlns:a16="http://schemas.microsoft.com/office/drawing/2014/main" id="{28559C32-98CA-4E27-9DFA-2771CB06160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6" name="Text 6">
          <a:extLst>
            <a:ext uri="{FF2B5EF4-FFF2-40B4-BE49-F238E27FC236}">
              <a16:creationId xmlns:a16="http://schemas.microsoft.com/office/drawing/2014/main" id="{4C7C282E-3F93-42AF-AAC8-CC1998DA8E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7" name="Text 7">
          <a:extLst>
            <a:ext uri="{FF2B5EF4-FFF2-40B4-BE49-F238E27FC236}">
              <a16:creationId xmlns:a16="http://schemas.microsoft.com/office/drawing/2014/main" id="{7ECB9F11-A68D-4C40-841F-0EE16603F7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8" name="Text 8">
          <a:extLst>
            <a:ext uri="{FF2B5EF4-FFF2-40B4-BE49-F238E27FC236}">
              <a16:creationId xmlns:a16="http://schemas.microsoft.com/office/drawing/2014/main" id="{6916860E-3A19-4C78-82AD-AF5247B805F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39" name="Text 9">
          <a:extLst>
            <a:ext uri="{FF2B5EF4-FFF2-40B4-BE49-F238E27FC236}">
              <a16:creationId xmlns:a16="http://schemas.microsoft.com/office/drawing/2014/main" id="{260CB7A9-4ABA-42DA-9147-4F57D5C30AD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0" name="Text 10">
          <a:extLst>
            <a:ext uri="{FF2B5EF4-FFF2-40B4-BE49-F238E27FC236}">
              <a16:creationId xmlns:a16="http://schemas.microsoft.com/office/drawing/2014/main" id="{4979D2EC-9FDB-4858-8F77-B01A3E0AFF9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1" name="Text 11">
          <a:extLst>
            <a:ext uri="{FF2B5EF4-FFF2-40B4-BE49-F238E27FC236}">
              <a16:creationId xmlns:a16="http://schemas.microsoft.com/office/drawing/2014/main" id="{ED5C8086-115C-422A-A6A3-3155C1A0BD2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2" name="Text 12">
          <a:extLst>
            <a:ext uri="{FF2B5EF4-FFF2-40B4-BE49-F238E27FC236}">
              <a16:creationId xmlns:a16="http://schemas.microsoft.com/office/drawing/2014/main" id="{781DD61F-8479-4551-B29C-A3325EA4DC1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3" name="Text 13">
          <a:extLst>
            <a:ext uri="{FF2B5EF4-FFF2-40B4-BE49-F238E27FC236}">
              <a16:creationId xmlns:a16="http://schemas.microsoft.com/office/drawing/2014/main" id="{9D6DEF59-7AA3-44C3-831F-A8992FFC668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4" name="Text 14">
          <a:extLst>
            <a:ext uri="{FF2B5EF4-FFF2-40B4-BE49-F238E27FC236}">
              <a16:creationId xmlns:a16="http://schemas.microsoft.com/office/drawing/2014/main" id="{4AD00A64-CD1A-4627-96DA-6F71A83DAC3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5" name="Text 15">
          <a:extLst>
            <a:ext uri="{FF2B5EF4-FFF2-40B4-BE49-F238E27FC236}">
              <a16:creationId xmlns:a16="http://schemas.microsoft.com/office/drawing/2014/main" id="{0C3AC842-19CE-4D5F-A276-D414B942C8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6" name="Text 16">
          <a:extLst>
            <a:ext uri="{FF2B5EF4-FFF2-40B4-BE49-F238E27FC236}">
              <a16:creationId xmlns:a16="http://schemas.microsoft.com/office/drawing/2014/main" id="{6B6ACBB0-5D3B-42C8-8F12-52C73D04649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7" name="Text 17">
          <a:extLst>
            <a:ext uri="{FF2B5EF4-FFF2-40B4-BE49-F238E27FC236}">
              <a16:creationId xmlns:a16="http://schemas.microsoft.com/office/drawing/2014/main" id="{27C35106-262C-412A-AFAD-344EBDAECF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8" name="Text 18">
          <a:extLst>
            <a:ext uri="{FF2B5EF4-FFF2-40B4-BE49-F238E27FC236}">
              <a16:creationId xmlns:a16="http://schemas.microsoft.com/office/drawing/2014/main" id="{5749764E-C882-414B-9D67-C5D2EF09CB7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49" name="Text 19">
          <a:extLst>
            <a:ext uri="{FF2B5EF4-FFF2-40B4-BE49-F238E27FC236}">
              <a16:creationId xmlns:a16="http://schemas.microsoft.com/office/drawing/2014/main" id="{4D9381FD-C043-4955-95B6-0A527ABEDE2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0" name="Text 20">
          <a:extLst>
            <a:ext uri="{FF2B5EF4-FFF2-40B4-BE49-F238E27FC236}">
              <a16:creationId xmlns:a16="http://schemas.microsoft.com/office/drawing/2014/main" id="{A2396FA8-0D65-46B2-8B8C-908CD40A3B3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1" name="Text 21">
          <a:extLst>
            <a:ext uri="{FF2B5EF4-FFF2-40B4-BE49-F238E27FC236}">
              <a16:creationId xmlns:a16="http://schemas.microsoft.com/office/drawing/2014/main" id="{E1378B2C-0709-4F9D-84D7-A32791B1562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2" name="Text 22">
          <a:extLst>
            <a:ext uri="{FF2B5EF4-FFF2-40B4-BE49-F238E27FC236}">
              <a16:creationId xmlns:a16="http://schemas.microsoft.com/office/drawing/2014/main" id="{7FDF16FF-9D15-4300-B457-0E50D75A17E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3" name="Text 23">
          <a:extLst>
            <a:ext uri="{FF2B5EF4-FFF2-40B4-BE49-F238E27FC236}">
              <a16:creationId xmlns:a16="http://schemas.microsoft.com/office/drawing/2014/main" id="{1BCF3C4A-C9C7-419B-ABA1-D0C6234E5BA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4" name="Text 24">
          <a:extLst>
            <a:ext uri="{FF2B5EF4-FFF2-40B4-BE49-F238E27FC236}">
              <a16:creationId xmlns:a16="http://schemas.microsoft.com/office/drawing/2014/main" id="{A034CB90-EA4D-40F9-A296-F0D86DAE50B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5" name="Text 25">
          <a:extLst>
            <a:ext uri="{FF2B5EF4-FFF2-40B4-BE49-F238E27FC236}">
              <a16:creationId xmlns:a16="http://schemas.microsoft.com/office/drawing/2014/main" id="{A7F5F318-7562-460E-B621-90640C1B8BD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6" name="Text 26">
          <a:extLst>
            <a:ext uri="{FF2B5EF4-FFF2-40B4-BE49-F238E27FC236}">
              <a16:creationId xmlns:a16="http://schemas.microsoft.com/office/drawing/2014/main" id="{5B3FCDE2-A4F4-4828-B233-8ACFB6BC94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7" name="Text 27">
          <a:extLst>
            <a:ext uri="{FF2B5EF4-FFF2-40B4-BE49-F238E27FC236}">
              <a16:creationId xmlns:a16="http://schemas.microsoft.com/office/drawing/2014/main" id="{5DC5A3BC-C9AD-47FC-B4D2-108F9779010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8" name="Text 28">
          <a:extLst>
            <a:ext uri="{FF2B5EF4-FFF2-40B4-BE49-F238E27FC236}">
              <a16:creationId xmlns:a16="http://schemas.microsoft.com/office/drawing/2014/main" id="{EFFC3EDF-99E3-452F-8437-6FB513A1177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59" name="Text 29">
          <a:extLst>
            <a:ext uri="{FF2B5EF4-FFF2-40B4-BE49-F238E27FC236}">
              <a16:creationId xmlns:a16="http://schemas.microsoft.com/office/drawing/2014/main" id="{D75F2DCE-A066-4EFF-8AF8-0DB890E3D77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0" name="Text 30">
          <a:extLst>
            <a:ext uri="{FF2B5EF4-FFF2-40B4-BE49-F238E27FC236}">
              <a16:creationId xmlns:a16="http://schemas.microsoft.com/office/drawing/2014/main" id="{646C7715-DC81-410C-BDB5-5EA9F984B33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1" name="Text 31">
          <a:extLst>
            <a:ext uri="{FF2B5EF4-FFF2-40B4-BE49-F238E27FC236}">
              <a16:creationId xmlns:a16="http://schemas.microsoft.com/office/drawing/2014/main" id="{1D353935-1216-41D6-9F59-F4BBC6DC0E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2" name="Text 32">
          <a:extLst>
            <a:ext uri="{FF2B5EF4-FFF2-40B4-BE49-F238E27FC236}">
              <a16:creationId xmlns:a16="http://schemas.microsoft.com/office/drawing/2014/main" id="{4E34B29F-1609-4B92-97C2-46AB7259F3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3" name="Text 33">
          <a:extLst>
            <a:ext uri="{FF2B5EF4-FFF2-40B4-BE49-F238E27FC236}">
              <a16:creationId xmlns:a16="http://schemas.microsoft.com/office/drawing/2014/main" id="{9767037A-E0C9-4E92-9437-C57A8C1576E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4" name="Text 34">
          <a:extLst>
            <a:ext uri="{FF2B5EF4-FFF2-40B4-BE49-F238E27FC236}">
              <a16:creationId xmlns:a16="http://schemas.microsoft.com/office/drawing/2014/main" id="{80D49F5B-C90D-4096-8259-3DFE86E3B6D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5" name="Text 35">
          <a:extLst>
            <a:ext uri="{FF2B5EF4-FFF2-40B4-BE49-F238E27FC236}">
              <a16:creationId xmlns:a16="http://schemas.microsoft.com/office/drawing/2014/main" id="{F67E2CAE-D13F-4B26-BD7C-88C91670874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6" name="Text 36">
          <a:extLst>
            <a:ext uri="{FF2B5EF4-FFF2-40B4-BE49-F238E27FC236}">
              <a16:creationId xmlns:a16="http://schemas.microsoft.com/office/drawing/2014/main" id="{E789B058-B2FA-45D5-8191-754057A0046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7" name="Text 37">
          <a:extLst>
            <a:ext uri="{FF2B5EF4-FFF2-40B4-BE49-F238E27FC236}">
              <a16:creationId xmlns:a16="http://schemas.microsoft.com/office/drawing/2014/main" id="{CC999625-F04E-4AC7-BE5A-02EF229D657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8" name="Text 38">
          <a:extLst>
            <a:ext uri="{FF2B5EF4-FFF2-40B4-BE49-F238E27FC236}">
              <a16:creationId xmlns:a16="http://schemas.microsoft.com/office/drawing/2014/main" id="{1EC59A29-5E11-475E-82E1-2CCA7FAF2B1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69" name="Text 39">
          <a:extLst>
            <a:ext uri="{FF2B5EF4-FFF2-40B4-BE49-F238E27FC236}">
              <a16:creationId xmlns:a16="http://schemas.microsoft.com/office/drawing/2014/main" id="{5B1FE305-BF43-44A7-A3F9-8509D311730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0" name="Text 40">
          <a:extLst>
            <a:ext uri="{FF2B5EF4-FFF2-40B4-BE49-F238E27FC236}">
              <a16:creationId xmlns:a16="http://schemas.microsoft.com/office/drawing/2014/main" id="{A21EFEEE-1920-4076-A900-391261E7D0C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1" name="Text 41">
          <a:extLst>
            <a:ext uri="{FF2B5EF4-FFF2-40B4-BE49-F238E27FC236}">
              <a16:creationId xmlns:a16="http://schemas.microsoft.com/office/drawing/2014/main" id="{952C97BC-D9BF-4B6D-AB06-D2063DC6B97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2" name="Text 42">
          <a:extLst>
            <a:ext uri="{FF2B5EF4-FFF2-40B4-BE49-F238E27FC236}">
              <a16:creationId xmlns:a16="http://schemas.microsoft.com/office/drawing/2014/main" id="{8733D12F-715E-4C07-9AF0-144817B30E1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3" name="Text 1">
          <a:extLst>
            <a:ext uri="{FF2B5EF4-FFF2-40B4-BE49-F238E27FC236}">
              <a16:creationId xmlns:a16="http://schemas.microsoft.com/office/drawing/2014/main" id="{AFF30DCC-A6C5-40FD-ABE3-877DAD47572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4" name="Text 2">
          <a:extLst>
            <a:ext uri="{FF2B5EF4-FFF2-40B4-BE49-F238E27FC236}">
              <a16:creationId xmlns:a16="http://schemas.microsoft.com/office/drawing/2014/main" id="{938FCC3D-39A8-4301-A280-176FD1E1F31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5" name="Text 3">
          <a:extLst>
            <a:ext uri="{FF2B5EF4-FFF2-40B4-BE49-F238E27FC236}">
              <a16:creationId xmlns:a16="http://schemas.microsoft.com/office/drawing/2014/main" id="{B3C66E10-CC23-49DC-A9A1-E797659A0FA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6" name="Text 4">
          <a:extLst>
            <a:ext uri="{FF2B5EF4-FFF2-40B4-BE49-F238E27FC236}">
              <a16:creationId xmlns:a16="http://schemas.microsoft.com/office/drawing/2014/main" id="{1C44EC08-9250-4E73-94AE-DEB4E7D1459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7" name="Text 5">
          <a:extLst>
            <a:ext uri="{FF2B5EF4-FFF2-40B4-BE49-F238E27FC236}">
              <a16:creationId xmlns:a16="http://schemas.microsoft.com/office/drawing/2014/main" id="{12365E7E-4A8D-41FF-BA7A-39608401573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8" name="Text 6">
          <a:extLst>
            <a:ext uri="{FF2B5EF4-FFF2-40B4-BE49-F238E27FC236}">
              <a16:creationId xmlns:a16="http://schemas.microsoft.com/office/drawing/2014/main" id="{9A8EA227-E7A2-4923-9BF6-2ECFE11524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79" name="Text 7">
          <a:extLst>
            <a:ext uri="{FF2B5EF4-FFF2-40B4-BE49-F238E27FC236}">
              <a16:creationId xmlns:a16="http://schemas.microsoft.com/office/drawing/2014/main" id="{C020F24F-B17A-4F20-BE6F-B29286A70D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0" name="Text 8">
          <a:extLst>
            <a:ext uri="{FF2B5EF4-FFF2-40B4-BE49-F238E27FC236}">
              <a16:creationId xmlns:a16="http://schemas.microsoft.com/office/drawing/2014/main" id="{B648C85E-D0FB-4CF1-BC87-1AA00C87D70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1" name="Text 9">
          <a:extLst>
            <a:ext uri="{FF2B5EF4-FFF2-40B4-BE49-F238E27FC236}">
              <a16:creationId xmlns:a16="http://schemas.microsoft.com/office/drawing/2014/main" id="{8A1DB39A-4E5E-41C2-AF93-20712D38105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2" name="Text 10">
          <a:extLst>
            <a:ext uri="{FF2B5EF4-FFF2-40B4-BE49-F238E27FC236}">
              <a16:creationId xmlns:a16="http://schemas.microsoft.com/office/drawing/2014/main" id="{5604B14F-D3E2-497F-BA2C-A12AC9DDEB5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3" name="Text 11">
          <a:extLst>
            <a:ext uri="{FF2B5EF4-FFF2-40B4-BE49-F238E27FC236}">
              <a16:creationId xmlns:a16="http://schemas.microsoft.com/office/drawing/2014/main" id="{24F95268-B06A-41E4-A669-434BCF67622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4" name="Text 12">
          <a:extLst>
            <a:ext uri="{FF2B5EF4-FFF2-40B4-BE49-F238E27FC236}">
              <a16:creationId xmlns:a16="http://schemas.microsoft.com/office/drawing/2014/main" id="{09E88576-8E2E-4899-BFB3-2D79BD87726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5" name="Text 13">
          <a:extLst>
            <a:ext uri="{FF2B5EF4-FFF2-40B4-BE49-F238E27FC236}">
              <a16:creationId xmlns:a16="http://schemas.microsoft.com/office/drawing/2014/main" id="{C5B48DFC-0447-4849-B92A-F12650F06F4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6" name="Text 14">
          <a:extLst>
            <a:ext uri="{FF2B5EF4-FFF2-40B4-BE49-F238E27FC236}">
              <a16:creationId xmlns:a16="http://schemas.microsoft.com/office/drawing/2014/main" id="{AD965527-24A5-46A6-84D1-6D00950590D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7" name="Text 15">
          <a:extLst>
            <a:ext uri="{FF2B5EF4-FFF2-40B4-BE49-F238E27FC236}">
              <a16:creationId xmlns:a16="http://schemas.microsoft.com/office/drawing/2014/main" id="{6A00704E-EFE5-4AF4-B287-58932D08278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8" name="Text 16">
          <a:extLst>
            <a:ext uri="{FF2B5EF4-FFF2-40B4-BE49-F238E27FC236}">
              <a16:creationId xmlns:a16="http://schemas.microsoft.com/office/drawing/2014/main" id="{44D613AD-F536-4189-8234-B9240DE064E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89" name="Text 17">
          <a:extLst>
            <a:ext uri="{FF2B5EF4-FFF2-40B4-BE49-F238E27FC236}">
              <a16:creationId xmlns:a16="http://schemas.microsoft.com/office/drawing/2014/main" id="{5D5852B1-0742-4D71-8A92-3307AFE4103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0" name="Text 18">
          <a:extLst>
            <a:ext uri="{FF2B5EF4-FFF2-40B4-BE49-F238E27FC236}">
              <a16:creationId xmlns:a16="http://schemas.microsoft.com/office/drawing/2014/main" id="{F1157427-72E1-43C5-BA26-6089C5AC42C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1" name="Text 19">
          <a:extLst>
            <a:ext uri="{FF2B5EF4-FFF2-40B4-BE49-F238E27FC236}">
              <a16:creationId xmlns:a16="http://schemas.microsoft.com/office/drawing/2014/main" id="{CAC5D58C-B1AB-49AB-B944-31028289B94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2" name="Text 20">
          <a:extLst>
            <a:ext uri="{FF2B5EF4-FFF2-40B4-BE49-F238E27FC236}">
              <a16:creationId xmlns:a16="http://schemas.microsoft.com/office/drawing/2014/main" id="{960DC691-7BE8-4E4F-BE8E-4787D7DCF80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3" name="Text 21">
          <a:extLst>
            <a:ext uri="{FF2B5EF4-FFF2-40B4-BE49-F238E27FC236}">
              <a16:creationId xmlns:a16="http://schemas.microsoft.com/office/drawing/2014/main" id="{F6CBB177-9CFB-456F-80EE-30165FD393F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4" name="Text 22">
          <a:extLst>
            <a:ext uri="{FF2B5EF4-FFF2-40B4-BE49-F238E27FC236}">
              <a16:creationId xmlns:a16="http://schemas.microsoft.com/office/drawing/2014/main" id="{33BD9E8C-0004-45CA-8C6F-6772D304437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5" name="Text 23">
          <a:extLst>
            <a:ext uri="{FF2B5EF4-FFF2-40B4-BE49-F238E27FC236}">
              <a16:creationId xmlns:a16="http://schemas.microsoft.com/office/drawing/2014/main" id="{7FD3344F-85F9-460A-9672-120EB0191CF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6" name="Text 24">
          <a:extLst>
            <a:ext uri="{FF2B5EF4-FFF2-40B4-BE49-F238E27FC236}">
              <a16:creationId xmlns:a16="http://schemas.microsoft.com/office/drawing/2014/main" id="{1E18629C-8147-4930-BA03-899102495A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7" name="Text 25">
          <a:extLst>
            <a:ext uri="{FF2B5EF4-FFF2-40B4-BE49-F238E27FC236}">
              <a16:creationId xmlns:a16="http://schemas.microsoft.com/office/drawing/2014/main" id="{AEEBA18A-5E0A-4AA5-BC01-14136A9F7A4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8" name="Text 26">
          <a:extLst>
            <a:ext uri="{FF2B5EF4-FFF2-40B4-BE49-F238E27FC236}">
              <a16:creationId xmlns:a16="http://schemas.microsoft.com/office/drawing/2014/main" id="{089E9F11-806A-4E62-B7CC-62A0A5F57E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699" name="Text 27">
          <a:extLst>
            <a:ext uri="{FF2B5EF4-FFF2-40B4-BE49-F238E27FC236}">
              <a16:creationId xmlns:a16="http://schemas.microsoft.com/office/drawing/2014/main" id="{3F78CF1D-31A4-416B-A6C7-FCF357CAEA4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0" name="Text 28">
          <a:extLst>
            <a:ext uri="{FF2B5EF4-FFF2-40B4-BE49-F238E27FC236}">
              <a16:creationId xmlns:a16="http://schemas.microsoft.com/office/drawing/2014/main" id="{00CC75B5-5E4B-4BC3-B4C0-864AD0FCC75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1" name="Text 29">
          <a:extLst>
            <a:ext uri="{FF2B5EF4-FFF2-40B4-BE49-F238E27FC236}">
              <a16:creationId xmlns:a16="http://schemas.microsoft.com/office/drawing/2014/main" id="{4398619C-CFEA-48BF-9084-62A773AD801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2" name="Text 30">
          <a:extLst>
            <a:ext uri="{FF2B5EF4-FFF2-40B4-BE49-F238E27FC236}">
              <a16:creationId xmlns:a16="http://schemas.microsoft.com/office/drawing/2014/main" id="{C0774A5B-D434-408E-81E9-BA5E61DD5DB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3" name="Text 31">
          <a:extLst>
            <a:ext uri="{FF2B5EF4-FFF2-40B4-BE49-F238E27FC236}">
              <a16:creationId xmlns:a16="http://schemas.microsoft.com/office/drawing/2014/main" id="{87E0C909-D6E7-40E1-8805-09AC3CE6463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4" name="Text 32">
          <a:extLst>
            <a:ext uri="{FF2B5EF4-FFF2-40B4-BE49-F238E27FC236}">
              <a16:creationId xmlns:a16="http://schemas.microsoft.com/office/drawing/2014/main" id="{C99EDF82-F020-40C2-8C4D-063549960A6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5" name="Text 33">
          <a:extLst>
            <a:ext uri="{FF2B5EF4-FFF2-40B4-BE49-F238E27FC236}">
              <a16:creationId xmlns:a16="http://schemas.microsoft.com/office/drawing/2014/main" id="{45EB4A77-519B-4C98-BE8A-A38C339A143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6" name="Text 34">
          <a:extLst>
            <a:ext uri="{FF2B5EF4-FFF2-40B4-BE49-F238E27FC236}">
              <a16:creationId xmlns:a16="http://schemas.microsoft.com/office/drawing/2014/main" id="{ACABB4C4-CF90-4671-83B4-3807C59BE50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7" name="Text 35">
          <a:extLst>
            <a:ext uri="{FF2B5EF4-FFF2-40B4-BE49-F238E27FC236}">
              <a16:creationId xmlns:a16="http://schemas.microsoft.com/office/drawing/2014/main" id="{6FB6BCD4-FA65-4E43-8553-AC40FB38C4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8" name="Text 36">
          <a:extLst>
            <a:ext uri="{FF2B5EF4-FFF2-40B4-BE49-F238E27FC236}">
              <a16:creationId xmlns:a16="http://schemas.microsoft.com/office/drawing/2014/main" id="{BF9BD951-09FE-4F47-91E1-9CCF2DE904D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09" name="Text 37">
          <a:extLst>
            <a:ext uri="{FF2B5EF4-FFF2-40B4-BE49-F238E27FC236}">
              <a16:creationId xmlns:a16="http://schemas.microsoft.com/office/drawing/2014/main" id="{87C48A9C-4FA2-4312-BB5D-9238B80DBEB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0" name="Text 38">
          <a:extLst>
            <a:ext uri="{FF2B5EF4-FFF2-40B4-BE49-F238E27FC236}">
              <a16:creationId xmlns:a16="http://schemas.microsoft.com/office/drawing/2014/main" id="{A296EAE8-8F39-4A1F-8A9B-B2945DEFB1D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1" name="Text 39">
          <a:extLst>
            <a:ext uri="{FF2B5EF4-FFF2-40B4-BE49-F238E27FC236}">
              <a16:creationId xmlns:a16="http://schemas.microsoft.com/office/drawing/2014/main" id="{89B85521-B6A6-4BFD-9CC2-47609D1693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2" name="Text 40">
          <a:extLst>
            <a:ext uri="{FF2B5EF4-FFF2-40B4-BE49-F238E27FC236}">
              <a16:creationId xmlns:a16="http://schemas.microsoft.com/office/drawing/2014/main" id="{63FBB0EC-BBF7-4359-9B3C-95EAC22C33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3" name="Text 41">
          <a:extLst>
            <a:ext uri="{FF2B5EF4-FFF2-40B4-BE49-F238E27FC236}">
              <a16:creationId xmlns:a16="http://schemas.microsoft.com/office/drawing/2014/main" id="{F6303557-0A4A-4AF4-970D-33366588410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4" name="Text 42">
          <a:extLst>
            <a:ext uri="{FF2B5EF4-FFF2-40B4-BE49-F238E27FC236}">
              <a16:creationId xmlns:a16="http://schemas.microsoft.com/office/drawing/2014/main" id="{393AACDC-1A6F-4B9F-A24B-E3D52194DE5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5" name="Text 1">
          <a:extLst>
            <a:ext uri="{FF2B5EF4-FFF2-40B4-BE49-F238E27FC236}">
              <a16:creationId xmlns:a16="http://schemas.microsoft.com/office/drawing/2014/main" id="{435AB94F-5DEA-4FA6-88C1-6396418B657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6" name="Text 2">
          <a:extLst>
            <a:ext uri="{FF2B5EF4-FFF2-40B4-BE49-F238E27FC236}">
              <a16:creationId xmlns:a16="http://schemas.microsoft.com/office/drawing/2014/main" id="{393FE5E1-AD7F-44E1-9C41-BB8F2B8855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7" name="Text 3">
          <a:extLst>
            <a:ext uri="{FF2B5EF4-FFF2-40B4-BE49-F238E27FC236}">
              <a16:creationId xmlns:a16="http://schemas.microsoft.com/office/drawing/2014/main" id="{3C244417-287C-474E-AA79-67A1D268A0F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8" name="Text 4">
          <a:extLst>
            <a:ext uri="{FF2B5EF4-FFF2-40B4-BE49-F238E27FC236}">
              <a16:creationId xmlns:a16="http://schemas.microsoft.com/office/drawing/2014/main" id="{0CFB9CCE-1E73-4C53-9983-18B39C88DD7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19" name="Text 5">
          <a:extLst>
            <a:ext uri="{FF2B5EF4-FFF2-40B4-BE49-F238E27FC236}">
              <a16:creationId xmlns:a16="http://schemas.microsoft.com/office/drawing/2014/main" id="{BBB6073F-A5B6-44DB-8200-03F8363DC52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0" name="Text 6">
          <a:extLst>
            <a:ext uri="{FF2B5EF4-FFF2-40B4-BE49-F238E27FC236}">
              <a16:creationId xmlns:a16="http://schemas.microsoft.com/office/drawing/2014/main" id="{54609AEA-4075-4F50-8B58-D7944160783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1" name="Text 7">
          <a:extLst>
            <a:ext uri="{FF2B5EF4-FFF2-40B4-BE49-F238E27FC236}">
              <a16:creationId xmlns:a16="http://schemas.microsoft.com/office/drawing/2014/main" id="{6B324467-42A6-4877-8F2A-8F8EC7583A1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2" name="Text 8">
          <a:extLst>
            <a:ext uri="{FF2B5EF4-FFF2-40B4-BE49-F238E27FC236}">
              <a16:creationId xmlns:a16="http://schemas.microsoft.com/office/drawing/2014/main" id="{E094347B-F479-474F-B139-880CE0B3EE1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3" name="Text 9">
          <a:extLst>
            <a:ext uri="{FF2B5EF4-FFF2-40B4-BE49-F238E27FC236}">
              <a16:creationId xmlns:a16="http://schemas.microsoft.com/office/drawing/2014/main" id="{A348BD5D-52AB-487E-BD69-78851C1586C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4" name="Text 10">
          <a:extLst>
            <a:ext uri="{FF2B5EF4-FFF2-40B4-BE49-F238E27FC236}">
              <a16:creationId xmlns:a16="http://schemas.microsoft.com/office/drawing/2014/main" id="{FBB7ECF4-226D-46A7-9FBC-EB9EB182CA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5" name="Text 11">
          <a:extLst>
            <a:ext uri="{FF2B5EF4-FFF2-40B4-BE49-F238E27FC236}">
              <a16:creationId xmlns:a16="http://schemas.microsoft.com/office/drawing/2014/main" id="{DAF78345-F92F-40FC-AA28-420232D588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6" name="Text 12">
          <a:extLst>
            <a:ext uri="{FF2B5EF4-FFF2-40B4-BE49-F238E27FC236}">
              <a16:creationId xmlns:a16="http://schemas.microsoft.com/office/drawing/2014/main" id="{4B832256-09BC-473A-BB5F-EC4D1BFDF1B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7" name="Text 13">
          <a:extLst>
            <a:ext uri="{FF2B5EF4-FFF2-40B4-BE49-F238E27FC236}">
              <a16:creationId xmlns:a16="http://schemas.microsoft.com/office/drawing/2014/main" id="{F121632D-02B0-48F1-A67C-E4ADC5DF44D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8" name="Text 14">
          <a:extLst>
            <a:ext uri="{FF2B5EF4-FFF2-40B4-BE49-F238E27FC236}">
              <a16:creationId xmlns:a16="http://schemas.microsoft.com/office/drawing/2014/main" id="{4982F60B-5CB3-4E0B-B9BD-DE26CFCDA32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29" name="Text 15">
          <a:extLst>
            <a:ext uri="{FF2B5EF4-FFF2-40B4-BE49-F238E27FC236}">
              <a16:creationId xmlns:a16="http://schemas.microsoft.com/office/drawing/2014/main" id="{EE56EE1A-8A5D-4AC1-A14E-18EC991B7DF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0" name="Text 16">
          <a:extLst>
            <a:ext uri="{FF2B5EF4-FFF2-40B4-BE49-F238E27FC236}">
              <a16:creationId xmlns:a16="http://schemas.microsoft.com/office/drawing/2014/main" id="{C7D887BA-91BF-4178-B615-A214BC02AAB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1" name="Text 17">
          <a:extLst>
            <a:ext uri="{FF2B5EF4-FFF2-40B4-BE49-F238E27FC236}">
              <a16:creationId xmlns:a16="http://schemas.microsoft.com/office/drawing/2014/main" id="{171F72AB-78CA-4639-B2B2-E0A650C943B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2" name="Text 18">
          <a:extLst>
            <a:ext uri="{FF2B5EF4-FFF2-40B4-BE49-F238E27FC236}">
              <a16:creationId xmlns:a16="http://schemas.microsoft.com/office/drawing/2014/main" id="{72099491-7D5E-4F53-A7DB-829872F27F3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3" name="Text 19">
          <a:extLst>
            <a:ext uri="{FF2B5EF4-FFF2-40B4-BE49-F238E27FC236}">
              <a16:creationId xmlns:a16="http://schemas.microsoft.com/office/drawing/2014/main" id="{809F7C59-9F4A-4C06-A8D4-451458BC253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4" name="Text 20">
          <a:extLst>
            <a:ext uri="{FF2B5EF4-FFF2-40B4-BE49-F238E27FC236}">
              <a16:creationId xmlns:a16="http://schemas.microsoft.com/office/drawing/2014/main" id="{9CF637CC-5176-46FD-976A-541B5004117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5" name="Text 21">
          <a:extLst>
            <a:ext uri="{FF2B5EF4-FFF2-40B4-BE49-F238E27FC236}">
              <a16:creationId xmlns:a16="http://schemas.microsoft.com/office/drawing/2014/main" id="{41627CB1-8E29-4EFB-A32B-1B735328B50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6" name="Text 22">
          <a:extLst>
            <a:ext uri="{FF2B5EF4-FFF2-40B4-BE49-F238E27FC236}">
              <a16:creationId xmlns:a16="http://schemas.microsoft.com/office/drawing/2014/main" id="{84D19487-1A89-4588-B4F4-D8DB120E142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7" name="Text 23">
          <a:extLst>
            <a:ext uri="{FF2B5EF4-FFF2-40B4-BE49-F238E27FC236}">
              <a16:creationId xmlns:a16="http://schemas.microsoft.com/office/drawing/2014/main" id="{A0D941BC-4820-49D5-8F01-6D6728DA723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8" name="Text 24">
          <a:extLst>
            <a:ext uri="{FF2B5EF4-FFF2-40B4-BE49-F238E27FC236}">
              <a16:creationId xmlns:a16="http://schemas.microsoft.com/office/drawing/2014/main" id="{57F8A2FB-2222-4245-B5E6-C608D10907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39" name="Text 25">
          <a:extLst>
            <a:ext uri="{FF2B5EF4-FFF2-40B4-BE49-F238E27FC236}">
              <a16:creationId xmlns:a16="http://schemas.microsoft.com/office/drawing/2014/main" id="{0D60A9B4-57F7-4876-91A6-54779D355D1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0" name="Text 26">
          <a:extLst>
            <a:ext uri="{FF2B5EF4-FFF2-40B4-BE49-F238E27FC236}">
              <a16:creationId xmlns:a16="http://schemas.microsoft.com/office/drawing/2014/main" id="{BE947B97-E2CC-41CA-B31A-553B52BAB6B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1" name="Text 27">
          <a:extLst>
            <a:ext uri="{FF2B5EF4-FFF2-40B4-BE49-F238E27FC236}">
              <a16:creationId xmlns:a16="http://schemas.microsoft.com/office/drawing/2014/main" id="{500845F7-790C-4D01-ADCE-D7C825EF052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2" name="Text 28">
          <a:extLst>
            <a:ext uri="{FF2B5EF4-FFF2-40B4-BE49-F238E27FC236}">
              <a16:creationId xmlns:a16="http://schemas.microsoft.com/office/drawing/2014/main" id="{1D8EA2EA-AB23-432A-84C4-C6038851084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3" name="Text 29">
          <a:extLst>
            <a:ext uri="{FF2B5EF4-FFF2-40B4-BE49-F238E27FC236}">
              <a16:creationId xmlns:a16="http://schemas.microsoft.com/office/drawing/2014/main" id="{10725392-6C6B-4415-9F2E-C1A9D93436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4" name="Text 30">
          <a:extLst>
            <a:ext uri="{FF2B5EF4-FFF2-40B4-BE49-F238E27FC236}">
              <a16:creationId xmlns:a16="http://schemas.microsoft.com/office/drawing/2014/main" id="{F904AF58-3C54-4BD6-A018-54F574153CA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5" name="Text 31">
          <a:extLst>
            <a:ext uri="{FF2B5EF4-FFF2-40B4-BE49-F238E27FC236}">
              <a16:creationId xmlns:a16="http://schemas.microsoft.com/office/drawing/2014/main" id="{5B3AB566-C6FF-4CD1-926E-7B091A23BDA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6" name="Text 32">
          <a:extLst>
            <a:ext uri="{FF2B5EF4-FFF2-40B4-BE49-F238E27FC236}">
              <a16:creationId xmlns:a16="http://schemas.microsoft.com/office/drawing/2014/main" id="{BB758352-71C8-435D-AB6F-5C1BE484EA5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7" name="Text 33">
          <a:extLst>
            <a:ext uri="{FF2B5EF4-FFF2-40B4-BE49-F238E27FC236}">
              <a16:creationId xmlns:a16="http://schemas.microsoft.com/office/drawing/2014/main" id="{EFB1297C-AFE2-4BA1-9BA0-8D15D67401C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8" name="Text 34">
          <a:extLst>
            <a:ext uri="{FF2B5EF4-FFF2-40B4-BE49-F238E27FC236}">
              <a16:creationId xmlns:a16="http://schemas.microsoft.com/office/drawing/2014/main" id="{CE5FCDD9-F56A-4594-86BB-A5D12C67F37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49" name="Text 35">
          <a:extLst>
            <a:ext uri="{FF2B5EF4-FFF2-40B4-BE49-F238E27FC236}">
              <a16:creationId xmlns:a16="http://schemas.microsoft.com/office/drawing/2014/main" id="{93C1DC20-A4E5-47C6-BE19-D169CE5B05B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0" name="Text 36">
          <a:extLst>
            <a:ext uri="{FF2B5EF4-FFF2-40B4-BE49-F238E27FC236}">
              <a16:creationId xmlns:a16="http://schemas.microsoft.com/office/drawing/2014/main" id="{731472F8-02D1-45C5-9AA7-764880FFC34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1" name="Text 37">
          <a:extLst>
            <a:ext uri="{FF2B5EF4-FFF2-40B4-BE49-F238E27FC236}">
              <a16:creationId xmlns:a16="http://schemas.microsoft.com/office/drawing/2014/main" id="{1F546857-79A7-4273-A351-5E9C181E49A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2" name="Text 38">
          <a:extLst>
            <a:ext uri="{FF2B5EF4-FFF2-40B4-BE49-F238E27FC236}">
              <a16:creationId xmlns:a16="http://schemas.microsoft.com/office/drawing/2014/main" id="{B7752086-667E-4F1A-8987-378074106C9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3" name="Text 39">
          <a:extLst>
            <a:ext uri="{FF2B5EF4-FFF2-40B4-BE49-F238E27FC236}">
              <a16:creationId xmlns:a16="http://schemas.microsoft.com/office/drawing/2014/main" id="{4254C797-D235-4A2F-9625-938F8871CEA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4" name="Text 40">
          <a:extLst>
            <a:ext uri="{FF2B5EF4-FFF2-40B4-BE49-F238E27FC236}">
              <a16:creationId xmlns:a16="http://schemas.microsoft.com/office/drawing/2014/main" id="{5E2E2A61-5425-400E-A549-E0902602866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5" name="Text 41">
          <a:extLst>
            <a:ext uri="{FF2B5EF4-FFF2-40B4-BE49-F238E27FC236}">
              <a16:creationId xmlns:a16="http://schemas.microsoft.com/office/drawing/2014/main" id="{CF3FC8F0-2DCC-49DC-8522-505D74A13D6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6" name="Text 42">
          <a:extLst>
            <a:ext uri="{FF2B5EF4-FFF2-40B4-BE49-F238E27FC236}">
              <a16:creationId xmlns:a16="http://schemas.microsoft.com/office/drawing/2014/main" id="{E184BB4E-397C-4F68-B260-80CA6BBEE0E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7" name="Text 1">
          <a:extLst>
            <a:ext uri="{FF2B5EF4-FFF2-40B4-BE49-F238E27FC236}">
              <a16:creationId xmlns:a16="http://schemas.microsoft.com/office/drawing/2014/main" id="{3BB22397-9985-45AD-83A9-5A1E8143F8E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8" name="Text 2">
          <a:extLst>
            <a:ext uri="{FF2B5EF4-FFF2-40B4-BE49-F238E27FC236}">
              <a16:creationId xmlns:a16="http://schemas.microsoft.com/office/drawing/2014/main" id="{793A2927-8E2A-47E9-BB36-D842FF248A3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59" name="Text 3">
          <a:extLst>
            <a:ext uri="{FF2B5EF4-FFF2-40B4-BE49-F238E27FC236}">
              <a16:creationId xmlns:a16="http://schemas.microsoft.com/office/drawing/2014/main" id="{3CD22BFD-F637-4CB2-99C6-C737B597F8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0" name="Text 4">
          <a:extLst>
            <a:ext uri="{FF2B5EF4-FFF2-40B4-BE49-F238E27FC236}">
              <a16:creationId xmlns:a16="http://schemas.microsoft.com/office/drawing/2014/main" id="{D9D93A09-8159-4A06-B8F2-A9C2B8AC22E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1" name="Text 5">
          <a:extLst>
            <a:ext uri="{FF2B5EF4-FFF2-40B4-BE49-F238E27FC236}">
              <a16:creationId xmlns:a16="http://schemas.microsoft.com/office/drawing/2014/main" id="{7B7CA115-C568-4490-9A07-945FE2519C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2" name="Text 6">
          <a:extLst>
            <a:ext uri="{FF2B5EF4-FFF2-40B4-BE49-F238E27FC236}">
              <a16:creationId xmlns:a16="http://schemas.microsoft.com/office/drawing/2014/main" id="{280A8566-E5BD-4430-8CBE-23B39EA14EB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3" name="Text 7">
          <a:extLst>
            <a:ext uri="{FF2B5EF4-FFF2-40B4-BE49-F238E27FC236}">
              <a16:creationId xmlns:a16="http://schemas.microsoft.com/office/drawing/2014/main" id="{9C0B3F8A-4ADC-41C7-93A7-7EF000CCEBE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4" name="Text 8">
          <a:extLst>
            <a:ext uri="{FF2B5EF4-FFF2-40B4-BE49-F238E27FC236}">
              <a16:creationId xmlns:a16="http://schemas.microsoft.com/office/drawing/2014/main" id="{84142FD1-5201-40E1-8194-1B5EBA16D2E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5" name="Text 9">
          <a:extLst>
            <a:ext uri="{FF2B5EF4-FFF2-40B4-BE49-F238E27FC236}">
              <a16:creationId xmlns:a16="http://schemas.microsoft.com/office/drawing/2014/main" id="{5E2EDB08-4CC7-4421-9097-02ED6005415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6" name="Text 10">
          <a:extLst>
            <a:ext uri="{FF2B5EF4-FFF2-40B4-BE49-F238E27FC236}">
              <a16:creationId xmlns:a16="http://schemas.microsoft.com/office/drawing/2014/main" id="{E468DA6A-7594-4D42-8DF7-2950EB13D6E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7" name="Text 11">
          <a:extLst>
            <a:ext uri="{FF2B5EF4-FFF2-40B4-BE49-F238E27FC236}">
              <a16:creationId xmlns:a16="http://schemas.microsoft.com/office/drawing/2014/main" id="{25FE3FA7-8EE0-47A9-BF4B-89BD19D3F36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8" name="Text 12">
          <a:extLst>
            <a:ext uri="{FF2B5EF4-FFF2-40B4-BE49-F238E27FC236}">
              <a16:creationId xmlns:a16="http://schemas.microsoft.com/office/drawing/2014/main" id="{AFF7F11D-25BE-45E4-BA22-939366975A0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69" name="Text 13">
          <a:extLst>
            <a:ext uri="{FF2B5EF4-FFF2-40B4-BE49-F238E27FC236}">
              <a16:creationId xmlns:a16="http://schemas.microsoft.com/office/drawing/2014/main" id="{3E26434B-4243-461A-9D15-003DAF5AE76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0" name="Text 14">
          <a:extLst>
            <a:ext uri="{FF2B5EF4-FFF2-40B4-BE49-F238E27FC236}">
              <a16:creationId xmlns:a16="http://schemas.microsoft.com/office/drawing/2014/main" id="{24A0099A-C577-4573-A813-4245BA19EE3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1" name="Text 15">
          <a:extLst>
            <a:ext uri="{FF2B5EF4-FFF2-40B4-BE49-F238E27FC236}">
              <a16:creationId xmlns:a16="http://schemas.microsoft.com/office/drawing/2014/main" id="{7CE788DA-4DB1-4C26-8228-A232688E438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2" name="Text 16">
          <a:extLst>
            <a:ext uri="{FF2B5EF4-FFF2-40B4-BE49-F238E27FC236}">
              <a16:creationId xmlns:a16="http://schemas.microsoft.com/office/drawing/2014/main" id="{F70FE017-B0BC-43D0-92A7-999972CF5E8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3" name="Text 17">
          <a:extLst>
            <a:ext uri="{FF2B5EF4-FFF2-40B4-BE49-F238E27FC236}">
              <a16:creationId xmlns:a16="http://schemas.microsoft.com/office/drawing/2014/main" id="{D7DA2B2C-B99D-44F1-BBC2-DFCC5385584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4" name="Text 18">
          <a:extLst>
            <a:ext uri="{FF2B5EF4-FFF2-40B4-BE49-F238E27FC236}">
              <a16:creationId xmlns:a16="http://schemas.microsoft.com/office/drawing/2014/main" id="{EBD56753-0408-478A-B916-DA1EDA788F7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5" name="Text 19">
          <a:extLst>
            <a:ext uri="{FF2B5EF4-FFF2-40B4-BE49-F238E27FC236}">
              <a16:creationId xmlns:a16="http://schemas.microsoft.com/office/drawing/2014/main" id="{22ED5AE1-DA4C-40AB-9D5E-461E989FFC6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6" name="Text 20">
          <a:extLst>
            <a:ext uri="{FF2B5EF4-FFF2-40B4-BE49-F238E27FC236}">
              <a16:creationId xmlns:a16="http://schemas.microsoft.com/office/drawing/2014/main" id="{67AB8FD0-E34D-4E18-B172-A54CFA4D104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7" name="Text 21">
          <a:extLst>
            <a:ext uri="{FF2B5EF4-FFF2-40B4-BE49-F238E27FC236}">
              <a16:creationId xmlns:a16="http://schemas.microsoft.com/office/drawing/2014/main" id="{D3006C5E-DC6A-4599-9A47-7323D8E326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8" name="Text 22">
          <a:extLst>
            <a:ext uri="{FF2B5EF4-FFF2-40B4-BE49-F238E27FC236}">
              <a16:creationId xmlns:a16="http://schemas.microsoft.com/office/drawing/2014/main" id="{93D62EA5-90A6-48AF-BE19-E5819BAFBBB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79" name="Text 23">
          <a:extLst>
            <a:ext uri="{FF2B5EF4-FFF2-40B4-BE49-F238E27FC236}">
              <a16:creationId xmlns:a16="http://schemas.microsoft.com/office/drawing/2014/main" id="{6065195A-9B54-4A87-87EB-B758AC4115A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0" name="Text 24">
          <a:extLst>
            <a:ext uri="{FF2B5EF4-FFF2-40B4-BE49-F238E27FC236}">
              <a16:creationId xmlns:a16="http://schemas.microsoft.com/office/drawing/2014/main" id="{6619701A-244C-4925-8042-C373A47DE13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1" name="Text 25">
          <a:extLst>
            <a:ext uri="{FF2B5EF4-FFF2-40B4-BE49-F238E27FC236}">
              <a16:creationId xmlns:a16="http://schemas.microsoft.com/office/drawing/2014/main" id="{D32BAF05-6150-452F-AD1F-08E500F1630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2" name="Text 26">
          <a:extLst>
            <a:ext uri="{FF2B5EF4-FFF2-40B4-BE49-F238E27FC236}">
              <a16:creationId xmlns:a16="http://schemas.microsoft.com/office/drawing/2014/main" id="{39C20E76-661E-4B62-B279-DFA27D37FD1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3" name="Text 27">
          <a:extLst>
            <a:ext uri="{FF2B5EF4-FFF2-40B4-BE49-F238E27FC236}">
              <a16:creationId xmlns:a16="http://schemas.microsoft.com/office/drawing/2014/main" id="{D20E1561-37D7-4C04-A195-C45ADE33956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4" name="Text 28">
          <a:extLst>
            <a:ext uri="{FF2B5EF4-FFF2-40B4-BE49-F238E27FC236}">
              <a16:creationId xmlns:a16="http://schemas.microsoft.com/office/drawing/2014/main" id="{6A222233-14F6-4D82-A2AA-AAA0089E869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5" name="Text 29">
          <a:extLst>
            <a:ext uri="{FF2B5EF4-FFF2-40B4-BE49-F238E27FC236}">
              <a16:creationId xmlns:a16="http://schemas.microsoft.com/office/drawing/2014/main" id="{4234F900-F59A-4AEE-A4C7-764B58DC9C0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6" name="Text 30">
          <a:extLst>
            <a:ext uri="{FF2B5EF4-FFF2-40B4-BE49-F238E27FC236}">
              <a16:creationId xmlns:a16="http://schemas.microsoft.com/office/drawing/2014/main" id="{9D2B76DC-7853-40D9-BF32-DC87C0D8B34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7" name="Text 31">
          <a:extLst>
            <a:ext uri="{FF2B5EF4-FFF2-40B4-BE49-F238E27FC236}">
              <a16:creationId xmlns:a16="http://schemas.microsoft.com/office/drawing/2014/main" id="{DAC3F7D0-3BEC-451C-9CE0-8912F27C68C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8" name="Text 32">
          <a:extLst>
            <a:ext uri="{FF2B5EF4-FFF2-40B4-BE49-F238E27FC236}">
              <a16:creationId xmlns:a16="http://schemas.microsoft.com/office/drawing/2014/main" id="{E4EDC4B8-C721-4C6D-8D6A-7CC04D09B22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89" name="Text 33">
          <a:extLst>
            <a:ext uri="{FF2B5EF4-FFF2-40B4-BE49-F238E27FC236}">
              <a16:creationId xmlns:a16="http://schemas.microsoft.com/office/drawing/2014/main" id="{6B347D54-EC66-48C2-A5B6-663CAF8BD54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0" name="Text 34">
          <a:extLst>
            <a:ext uri="{FF2B5EF4-FFF2-40B4-BE49-F238E27FC236}">
              <a16:creationId xmlns:a16="http://schemas.microsoft.com/office/drawing/2014/main" id="{A4D6ED54-2BB3-4686-ADBE-BF2D00E2D85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1" name="Text 35">
          <a:extLst>
            <a:ext uri="{FF2B5EF4-FFF2-40B4-BE49-F238E27FC236}">
              <a16:creationId xmlns:a16="http://schemas.microsoft.com/office/drawing/2014/main" id="{A221F268-2063-4A2D-903D-931C7DB8FB4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2" name="Text 36">
          <a:extLst>
            <a:ext uri="{FF2B5EF4-FFF2-40B4-BE49-F238E27FC236}">
              <a16:creationId xmlns:a16="http://schemas.microsoft.com/office/drawing/2014/main" id="{BEFE7280-74E2-4173-A7C2-A6C3F2DACF8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3" name="Text 37">
          <a:extLst>
            <a:ext uri="{FF2B5EF4-FFF2-40B4-BE49-F238E27FC236}">
              <a16:creationId xmlns:a16="http://schemas.microsoft.com/office/drawing/2014/main" id="{863C1D3F-2FF4-4A42-9BB4-BAFEBF5A812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4" name="Text 38">
          <a:extLst>
            <a:ext uri="{FF2B5EF4-FFF2-40B4-BE49-F238E27FC236}">
              <a16:creationId xmlns:a16="http://schemas.microsoft.com/office/drawing/2014/main" id="{F92037FF-D354-40C7-9760-B89257634BF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5" name="Text 39">
          <a:extLst>
            <a:ext uri="{FF2B5EF4-FFF2-40B4-BE49-F238E27FC236}">
              <a16:creationId xmlns:a16="http://schemas.microsoft.com/office/drawing/2014/main" id="{77410466-98D5-44BD-9173-99820B161BD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6" name="Text 40">
          <a:extLst>
            <a:ext uri="{FF2B5EF4-FFF2-40B4-BE49-F238E27FC236}">
              <a16:creationId xmlns:a16="http://schemas.microsoft.com/office/drawing/2014/main" id="{CCDAD140-F16A-4727-9365-24C3D5AF0C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7" name="Text 41">
          <a:extLst>
            <a:ext uri="{FF2B5EF4-FFF2-40B4-BE49-F238E27FC236}">
              <a16:creationId xmlns:a16="http://schemas.microsoft.com/office/drawing/2014/main" id="{99B7C9B6-3961-43CF-9864-C810155E875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8" name="Text 42">
          <a:extLst>
            <a:ext uri="{FF2B5EF4-FFF2-40B4-BE49-F238E27FC236}">
              <a16:creationId xmlns:a16="http://schemas.microsoft.com/office/drawing/2014/main" id="{776E7CE8-A900-452E-B1D4-5D202433A52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799" name="Text 1">
          <a:extLst>
            <a:ext uri="{FF2B5EF4-FFF2-40B4-BE49-F238E27FC236}">
              <a16:creationId xmlns:a16="http://schemas.microsoft.com/office/drawing/2014/main" id="{1A54737F-C8DE-4E97-A4EB-34C02C5AD4F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0" name="Text 2">
          <a:extLst>
            <a:ext uri="{FF2B5EF4-FFF2-40B4-BE49-F238E27FC236}">
              <a16:creationId xmlns:a16="http://schemas.microsoft.com/office/drawing/2014/main" id="{8073AEC6-4587-4D63-9A98-7120890E248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1" name="Text 3">
          <a:extLst>
            <a:ext uri="{FF2B5EF4-FFF2-40B4-BE49-F238E27FC236}">
              <a16:creationId xmlns:a16="http://schemas.microsoft.com/office/drawing/2014/main" id="{81ABA44C-CF6B-4AAA-BAEA-7E412541B1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2" name="Text 4">
          <a:extLst>
            <a:ext uri="{FF2B5EF4-FFF2-40B4-BE49-F238E27FC236}">
              <a16:creationId xmlns:a16="http://schemas.microsoft.com/office/drawing/2014/main" id="{81F24263-D8E6-42E7-AEB6-BA4F8BAE814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3" name="Text 5">
          <a:extLst>
            <a:ext uri="{FF2B5EF4-FFF2-40B4-BE49-F238E27FC236}">
              <a16:creationId xmlns:a16="http://schemas.microsoft.com/office/drawing/2014/main" id="{D9A4C413-8BC4-4F54-B7EF-D6A7C96787C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4" name="Text 6">
          <a:extLst>
            <a:ext uri="{FF2B5EF4-FFF2-40B4-BE49-F238E27FC236}">
              <a16:creationId xmlns:a16="http://schemas.microsoft.com/office/drawing/2014/main" id="{F22F9D22-F695-4175-9932-3E82FCD8455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5" name="Text 7">
          <a:extLst>
            <a:ext uri="{FF2B5EF4-FFF2-40B4-BE49-F238E27FC236}">
              <a16:creationId xmlns:a16="http://schemas.microsoft.com/office/drawing/2014/main" id="{EBAF85DB-5DA9-46EE-8194-F208FF5972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6" name="Text 8">
          <a:extLst>
            <a:ext uri="{FF2B5EF4-FFF2-40B4-BE49-F238E27FC236}">
              <a16:creationId xmlns:a16="http://schemas.microsoft.com/office/drawing/2014/main" id="{CBAC343C-C544-4088-86F3-A973771D91B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7" name="Text 9">
          <a:extLst>
            <a:ext uri="{FF2B5EF4-FFF2-40B4-BE49-F238E27FC236}">
              <a16:creationId xmlns:a16="http://schemas.microsoft.com/office/drawing/2014/main" id="{92E5678E-689A-47F1-BBA2-BA07CED21BF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8" name="Text 10">
          <a:extLst>
            <a:ext uri="{FF2B5EF4-FFF2-40B4-BE49-F238E27FC236}">
              <a16:creationId xmlns:a16="http://schemas.microsoft.com/office/drawing/2014/main" id="{67CBC881-8ECD-4927-8C47-B9EDB19ED98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09" name="Text 11">
          <a:extLst>
            <a:ext uri="{FF2B5EF4-FFF2-40B4-BE49-F238E27FC236}">
              <a16:creationId xmlns:a16="http://schemas.microsoft.com/office/drawing/2014/main" id="{3816433A-DA4A-4B13-94EE-32037600ECE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0" name="Text 12">
          <a:extLst>
            <a:ext uri="{FF2B5EF4-FFF2-40B4-BE49-F238E27FC236}">
              <a16:creationId xmlns:a16="http://schemas.microsoft.com/office/drawing/2014/main" id="{DC2A1CDB-1DED-41F9-BDFE-5FD8A59402D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1" name="Text 13">
          <a:extLst>
            <a:ext uri="{FF2B5EF4-FFF2-40B4-BE49-F238E27FC236}">
              <a16:creationId xmlns:a16="http://schemas.microsoft.com/office/drawing/2014/main" id="{6423D3C1-8A92-4479-ADC4-CBC573CC0AA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2" name="Text 14">
          <a:extLst>
            <a:ext uri="{FF2B5EF4-FFF2-40B4-BE49-F238E27FC236}">
              <a16:creationId xmlns:a16="http://schemas.microsoft.com/office/drawing/2014/main" id="{02AA92BC-6E61-4369-945B-79FD103B35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3" name="Text 15">
          <a:extLst>
            <a:ext uri="{FF2B5EF4-FFF2-40B4-BE49-F238E27FC236}">
              <a16:creationId xmlns:a16="http://schemas.microsoft.com/office/drawing/2014/main" id="{68CCFA8D-1B14-49DD-8F57-FE1234168E5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4" name="Text 16">
          <a:extLst>
            <a:ext uri="{FF2B5EF4-FFF2-40B4-BE49-F238E27FC236}">
              <a16:creationId xmlns:a16="http://schemas.microsoft.com/office/drawing/2014/main" id="{10A2A2A2-48A5-4698-9630-13AFD08D1C5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5" name="Text 17">
          <a:extLst>
            <a:ext uri="{FF2B5EF4-FFF2-40B4-BE49-F238E27FC236}">
              <a16:creationId xmlns:a16="http://schemas.microsoft.com/office/drawing/2014/main" id="{56BFF1F9-ABB5-4E78-8189-2E285010AAD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6" name="Text 18">
          <a:extLst>
            <a:ext uri="{FF2B5EF4-FFF2-40B4-BE49-F238E27FC236}">
              <a16:creationId xmlns:a16="http://schemas.microsoft.com/office/drawing/2014/main" id="{DF9074DA-B102-44EE-B132-DDA96A163E9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7" name="Text 19">
          <a:extLst>
            <a:ext uri="{FF2B5EF4-FFF2-40B4-BE49-F238E27FC236}">
              <a16:creationId xmlns:a16="http://schemas.microsoft.com/office/drawing/2014/main" id="{460B8CB3-2147-49ED-A3D2-A82DBBD90AF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8" name="Text 20">
          <a:extLst>
            <a:ext uri="{FF2B5EF4-FFF2-40B4-BE49-F238E27FC236}">
              <a16:creationId xmlns:a16="http://schemas.microsoft.com/office/drawing/2014/main" id="{899B7E2C-598E-4F81-81F9-B2C37F77D6D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19" name="Text 21">
          <a:extLst>
            <a:ext uri="{FF2B5EF4-FFF2-40B4-BE49-F238E27FC236}">
              <a16:creationId xmlns:a16="http://schemas.microsoft.com/office/drawing/2014/main" id="{7807C36E-E3A3-4707-B08B-F49E6398EB9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0" name="Text 22">
          <a:extLst>
            <a:ext uri="{FF2B5EF4-FFF2-40B4-BE49-F238E27FC236}">
              <a16:creationId xmlns:a16="http://schemas.microsoft.com/office/drawing/2014/main" id="{B604A20A-FF00-48CC-B8DC-1EFF1399EBB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1" name="Text 23">
          <a:extLst>
            <a:ext uri="{FF2B5EF4-FFF2-40B4-BE49-F238E27FC236}">
              <a16:creationId xmlns:a16="http://schemas.microsoft.com/office/drawing/2014/main" id="{A955FB09-239B-4383-9DC1-15D51F706EF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2" name="Text 24">
          <a:extLst>
            <a:ext uri="{FF2B5EF4-FFF2-40B4-BE49-F238E27FC236}">
              <a16:creationId xmlns:a16="http://schemas.microsoft.com/office/drawing/2014/main" id="{F8FBEF12-466D-4630-8FFF-9E7DAB77B81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3" name="Text 25">
          <a:extLst>
            <a:ext uri="{FF2B5EF4-FFF2-40B4-BE49-F238E27FC236}">
              <a16:creationId xmlns:a16="http://schemas.microsoft.com/office/drawing/2014/main" id="{2763438E-D7A2-4A3B-AB4A-E3E13EEC970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4" name="Text 26">
          <a:extLst>
            <a:ext uri="{FF2B5EF4-FFF2-40B4-BE49-F238E27FC236}">
              <a16:creationId xmlns:a16="http://schemas.microsoft.com/office/drawing/2014/main" id="{34E0353D-C4EF-426C-B783-1B452C4B27E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5" name="Text 27">
          <a:extLst>
            <a:ext uri="{FF2B5EF4-FFF2-40B4-BE49-F238E27FC236}">
              <a16:creationId xmlns:a16="http://schemas.microsoft.com/office/drawing/2014/main" id="{F2FCCBD9-DAC7-49CF-8AAB-7A7927A792D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6" name="Text 28">
          <a:extLst>
            <a:ext uri="{FF2B5EF4-FFF2-40B4-BE49-F238E27FC236}">
              <a16:creationId xmlns:a16="http://schemas.microsoft.com/office/drawing/2014/main" id="{41BBAD73-0270-432D-9EE6-2B8EC7FFDA9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7" name="Text 29">
          <a:extLst>
            <a:ext uri="{FF2B5EF4-FFF2-40B4-BE49-F238E27FC236}">
              <a16:creationId xmlns:a16="http://schemas.microsoft.com/office/drawing/2014/main" id="{304BC9BB-CF4F-4CDC-8727-29CD2F1DBD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8" name="Text 30">
          <a:extLst>
            <a:ext uri="{FF2B5EF4-FFF2-40B4-BE49-F238E27FC236}">
              <a16:creationId xmlns:a16="http://schemas.microsoft.com/office/drawing/2014/main" id="{009378D4-16E9-41EE-A8A3-11206F52839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29" name="Text 31">
          <a:extLst>
            <a:ext uri="{FF2B5EF4-FFF2-40B4-BE49-F238E27FC236}">
              <a16:creationId xmlns:a16="http://schemas.microsoft.com/office/drawing/2014/main" id="{972BAEAE-34B1-4344-88A3-0A672206C60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0" name="Text 32">
          <a:extLst>
            <a:ext uri="{FF2B5EF4-FFF2-40B4-BE49-F238E27FC236}">
              <a16:creationId xmlns:a16="http://schemas.microsoft.com/office/drawing/2014/main" id="{A45BA59E-8EA8-4893-9167-EB85A4C0B6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1" name="Text 33">
          <a:extLst>
            <a:ext uri="{FF2B5EF4-FFF2-40B4-BE49-F238E27FC236}">
              <a16:creationId xmlns:a16="http://schemas.microsoft.com/office/drawing/2014/main" id="{D3BEBF9A-840B-4BF3-9711-DF3C8BC7BD0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2" name="Text 34">
          <a:extLst>
            <a:ext uri="{FF2B5EF4-FFF2-40B4-BE49-F238E27FC236}">
              <a16:creationId xmlns:a16="http://schemas.microsoft.com/office/drawing/2014/main" id="{B424C1BB-E71C-4333-8A89-14C3491A6AE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3" name="Text 35">
          <a:extLst>
            <a:ext uri="{FF2B5EF4-FFF2-40B4-BE49-F238E27FC236}">
              <a16:creationId xmlns:a16="http://schemas.microsoft.com/office/drawing/2014/main" id="{3634B376-DF5E-470A-A727-0E30A0FA181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4" name="Text 36">
          <a:extLst>
            <a:ext uri="{FF2B5EF4-FFF2-40B4-BE49-F238E27FC236}">
              <a16:creationId xmlns:a16="http://schemas.microsoft.com/office/drawing/2014/main" id="{FB0BC88C-2EEE-4FD4-904E-85CA5153607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5" name="Text 37">
          <a:extLst>
            <a:ext uri="{FF2B5EF4-FFF2-40B4-BE49-F238E27FC236}">
              <a16:creationId xmlns:a16="http://schemas.microsoft.com/office/drawing/2014/main" id="{848638B7-6FE8-498E-B25A-437686C1195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6" name="Text 38">
          <a:extLst>
            <a:ext uri="{FF2B5EF4-FFF2-40B4-BE49-F238E27FC236}">
              <a16:creationId xmlns:a16="http://schemas.microsoft.com/office/drawing/2014/main" id="{FC8DA2A4-D387-4334-8C0E-0E192582424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7" name="Text 39">
          <a:extLst>
            <a:ext uri="{FF2B5EF4-FFF2-40B4-BE49-F238E27FC236}">
              <a16:creationId xmlns:a16="http://schemas.microsoft.com/office/drawing/2014/main" id="{19282D05-668F-4D1C-A73F-2457741F93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8" name="Text 40">
          <a:extLst>
            <a:ext uri="{FF2B5EF4-FFF2-40B4-BE49-F238E27FC236}">
              <a16:creationId xmlns:a16="http://schemas.microsoft.com/office/drawing/2014/main" id="{6FB64822-F57D-425D-8059-B5C17A5EC4E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39" name="Text 41">
          <a:extLst>
            <a:ext uri="{FF2B5EF4-FFF2-40B4-BE49-F238E27FC236}">
              <a16:creationId xmlns:a16="http://schemas.microsoft.com/office/drawing/2014/main" id="{00FE3289-9985-4234-ABAC-CB643EAF4D6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0" name="Text 42">
          <a:extLst>
            <a:ext uri="{FF2B5EF4-FFF2-40B4-BE49-F238E27FC236}">
              <a16:creationId xmlns:a16="http://schemas.microsoft.com/office/drawing/2014/main" id="{D5AB3644-9631-483D-937F-3298FDF498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1" name="Text 1">
          <a:extLst>
            <a:ext uri="{FF2B5EF4-FFF2-40B4-BE49-F238E27FC236}">
              <a16:creationId xmlns:a16="http://schemas.microsoft.com/office/drawing/2014/main" id="{FF5E15C4-C26E-44E6-853D-7C173576D5B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2" name="Text 2">
          <a:extLst>
            <a:ext uri="{FF2B5EF4-FFF2-40B4-BE49-F238E27FC236}">
              <a16:creationId xmlns:a16="http://schemas.microsoft.com/office/drawing/2014/main" id="{147B7656-325B-44C6-A97F-3FB86DE250B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3" name="Text 3">
          <a:extLst>
            <a:ext uri="{FF2B5EF4-FFF2-40B4-BE49-F238E27FC236}">
              <a16:creationId xmlns:a16="http://schemas.microsoft.com/office/drawing/2014/main" id="{85DB0177-DED7-4F13-A898-D2241569972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4" name="Text 4">
          <a:extLst>
            <a:ext uri="{FF2B5EF4-FFF2-40B4-BE49-F238E27FC236}">
              <a16:creationId xmlns:a16="http://schemas.microsoft.com/office/drawing/2014/main" id="{6A43231D-19FD-4843-B6F0-50A9D78153A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5" name="Text 5">
          <a:extLst>
            <a:ext uri="{FF2B5EF4-FFF2-40B4-BE49-F238E27FC236}">
              <a16:creationId xmlns:a16="http://schemas.microsoft.com/office/drawing/2014/main" id="{0EBA1149-11F9-465A-80F7-BCA8926CB1B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6" name="Text 6">
          <a:extLst>
            <a:ext uri="{FF2B5EF4-FFF2-40B4-BE49-F238E27FC236}">
              <a16:creationId xmlns:a16="http://schemas.microsoft.com/office/drawing/2014/main" id="{6C6B0055-67BF-4F3C-843E-BC91EAD6C4A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7" name="Text 7">
          <a:extLst>
            <a:ext uri="{FF2B5EF4-FFF2-40B4-BE49-F238E27FC236}">
              <a16:creationId xmlns:a16="http://schemas.microsoft.com/office/drawing/2014/main" id="{A5499457-0D8B-414E-B58D-53F85364370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8" name="Text 8">
          <a:extLst>
            <a:ext uri="{FF2B5EF4-FFF2-40B4-BE49-F238E27FC236}">
              <a16:creationId xmlns:a16="http://schemas.microsoft.com/office/drawing/2014/main" id="{A6FF2E98-B95D-453B-BF23-007D178A775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49" name="Text 9">
          <a:extLst>
            <a:ext uri="{FF2B5EF4-FFF2-40B4-BE49-F238E27FC236}">
              <a16:creationId xmlns:a16="http://schemas.microsoft.com/office/drawing/2014/main" id="{13FC6B63-ED83-4B85-8C73-92D6E503DF4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0" name="Text 10">
          <a:extLst>
            <a:ext uri="{FF2B5EF4-FFF2-40B4-BE49-F238E27FC236}">
              <a16:creationId xmlns:a16="http://schemas.microsoft.com/office/drawing/2014/main" id="{9DCF2B75-E36C-426E-A223-C44306D6369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1" name="Text 11">
          <a:extLst>
            <a:ext uri="{FF2B5EF4-FFF2-40B4-BE49-F238E27FC236}">
              <a16:creationId xmlns:a16="http://schemas.microsoft.com/office/drawing/2014/main" id="{7B0CC6EB-959F-4DF7-BA3E-775AE703830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2" name="Text 12">
          <a:extLst>
            <a:ext uri="{FF2B5EF4-FFF2-40B4-BE49-F238E27FC236}">
              <a16:creationId xmlns:a16="http://schemas.microsoft.com/office/drawing/2014/main" id="{6D7A8261-63C8-4598-B2A6-75EC91C46FC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3" name="Text 13">
          <a:extLst>
            <a:ext uri="{FF2B5EF4-FFF2-40B4-BE49-F238E27FC236}">
              <a16:creationId xmlns:a16="http://schemas.microsoft.com/office/drawing/2014/main" id="{13B1FC01-6998-4343-A39A-E6C3C202F33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4" name="Text 14">
          <a:extLst>
            <a:ext uri="{FF2B5EF4-FFF2-40B4-BE49-F238E27FC236}">
              <a16:creationId xmlns:a16="http://schemas.microsoft.com/office/drawing/2014/main" id="{3BE5FB44-FC37-438B-AFE6-1A710B96FD7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5" name="Text 15">
          <a:extLst>
            <a:ext uri="{FF2B5EF4-FFF2-40B4-BE49-F238E27FC236}">
              <a16:creationId xmlns:a16="http://schemas.microsoft.com/office/drawing/2014/main" id="{514E944B-E2E7-492B-8A63-24A5F91FEE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6" name="Text 16">
          <a:extLst>
            <a:ext uri="{FF2B5EF4-FFF2-40B4-BE49-F238E27FC236}">
              <a16:creationId xmlns:a16="http://schemas.microsoft.com/office/drawing/2014/main" id="{EE91FF22-3176-49F2-BFF3-0D5D7B60CB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7" name="Text 17">
          <a:extLst>
            <a:ext uri="{FF2B5EF4-FFF2-40B4-BE49-F238E27FC236}">
              <a16:creationId xmlns:a16="http://schemas.microsoft.com/office/drawing/2014/main" id="{50A04F24-FFBC-4E18-B778-E2E723055F0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8" name="Text 18">
          <a:extLst>
            <a:ext uri="{FF2B5EF4-FFF2-40B4-BE49-F238E27FC236}">
              <a16:creationId xmlns:a16="http://schemas.microsoft.com/office/drawing/2014/main" id="{D2CFC92B-DDF7-4E24-8963-D27E7BB000A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59" name="Text 19">
          <a:extLst>
            <a:ext uri="{FF2B5EF4-FFF2-40B4-BE49-F238E27FC236}">
              <a16:creationId xmlns:a16="http://schemas.microsoft.com/office/drawing/2014/main" id="{4F49791B-F6B5-43E6-BE2A-CC17C041535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0" name="Text 20">
          <a:extLst>
            <a:ext uri="{FF2B5EF4-FFF2-40B4-BE49-F238E27FC236}">
              <a16:creationId xmlns:a16="http://schemas.microsoft.com/office/drawing/2014/main" id="{03023A35-71D7-44CC-9EA9-D86C93A1D77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1" name="Text 21">
          <a:extLst>
            <a:ext uri="{FF2B5EF4-FFF2-40B4-BE49-F238E27FC236}">
              <a16:creationId xmlns:a16="http://schemas.microsoft.com/office/drawing/2014/main" id="{154B0D3B-0421-4ADF-B393-70BD62EF2E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2" name="Text 22">
          <a:extLst>
            <a:ext uri="{FF2B5EF4-FFF2-40B4-BE49-F238E27FC236}">
              <a16:creationId xmlns:a16="http://schemas.microsoft.com/office/drawing/2014/main" id="{26B426CF-603A-40DB-902D-E44153BA62A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3" name="Text 23">
          <a:extLst>
            <a:ext uri="{FF2B5EF4-FFF2-40B4-BE49-F238E27FC236}">
              <a16:creationId xmlns:a16="http://schemas.microsoft.com/office/drawing/2014/main" id="{38EB6A43-B4F7-4193-BB6C-87A760C170B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4" name="Text 24">
          <a:extLst>
            <a:ext uri="{FF2B5EF4-FFF2-40B4-BE49-F238E27FC236}">
              <a16:creationId xmlns:a16="http://schemas.microsoft.com/office/drawing/2014/main" id="{C486C03A-8B1D-4B39-8611-D3AC6B1783F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5" name="Text 25">
          <a:extLst>
            <a:ext uri="{FF2B5EF4-FFF2-40B4-BE49-F238E27FC236}">
              <a16:creationId xmlns:a16="http://schemas.microsoft.com/office/drawing/2014/main" id="{05677A85-D9DE-4452-9EFD-E69458F0220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6" name="Text 26">
          <a:extLst>
            <a:ext uri="{FF2B5EF4-FFF2-40B4-BE49-F238E27FC236}">
              <a16:creationId xmlns:a16="http://schemas.microsoft.com/office/drawing/2014/main" id="{514881BB-0704-483D-BC5F-68F2E8B376F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7" name="Text 27">
          <a:extLst>
            <a:ext uri="{FF2B5EF4-FFF2-40B4-BE49-F238E27FC236}">
              <a16:creationId xmlns:a16="http://schemas.microsoft.com/office/drawing/2014/main" id="{A6CACADD-3A18-4A3D-9C5C-6E26ED5FB8F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8" name="Text 28">
          <a:extLst>
            <a:ext uri="{FF2B5EF4-FFF2-40B4-BE49-F238E27FC236}">
              <a16:creationId xmlns:a16="http://schemas.microsoft.com/office/drawing/2014/main" id="{A0A31B90-4267-477B-B95E-DC09820A7B7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69" name="Text 29">
          <a:extLst>
            <a:ext uri="{FF2B5EF4-FFF2-40B4-BE49-F238E27FC236}">
              <a16:creationId xmlns:a16="http://schemas.microsoft.com/office/drawing/2014/main" id="{8E38A4A4-C9A5-4DA5-9141-097459C699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0" name="Text 30">
          <a:extLst>
            <a:ext uri="{FF2B5EF4-FFF2-40B4-BE49-F238E27FC236}">
              <a16:creationId xmlns:a16="http://schemas.microsoft.com/office/drawing/2014/main" id="{A64587BB-FEC5-477C-84BE-853BE5261FD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1" name="Text 31">
          <a:extLst>
            <a:ext uri="{FF2B5EF4-FFF2-40B4-BE49-F238E27FC236}">
              <a16:creationId xmlns:a16="http://schemas.microsoft.com/office/drawing/2014/main" id="{9F4D6895-B98D-4462-AF59-0824C88210E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2" name="Text 32">
          <a:extLst>
            <a:ext uri="{FF2B5EF4-FFF2-40B4-BE49-F238E27FC236}">
              <a16:creationId xmlns:a16="http://schemas.microsoft.com/office/drawing/2014/main" id="{70A29ECE-8C1A-4D37-AAC1-123E412E696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3" name="Text 33">
          <a:extLst>
            <a:ext uri="{FF2B5EF4-FFF2-40B4-BE49-F238E27FC236}">
              <a16:creationId xmlns:a16="http://schemas.microsoft.com/office/drawing/2014/main" id="{D4AF5010-6071-46AB-9F30-8E21DA47850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4" name="Text 34">
          <a:extLst>
            <a:ext uri="{FF2B5EF4-FFF2-40B4-BE49-F238E27FC236}">
              <a16:creationId xmlns:a16="http://schemas.microsoft.com/office/drawing/2014/main" id="{19098600-CC56-4AC6-811C-283F63292BF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5" name="Text 35">
          <a:extLst>
            <a:ext uri="{FF2B5EF4-FFF2-40B4-BE49-F238E27FC236}">
              <a16:creationId xmlns:a16="http://schemas.microsoft.com/office/drawing/2014/main" id="{B012D2AC-6E54-4C84-A693-7543614FF88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6" name="Text 36">
          <a:extLst>
            <a:ext uri="{FF2B5EF4-FFF2-40B4-BE49-F238E27FC236}">
              <a16:creationId xmlns:a16="http://schemas.microsoft.com/office/drawing/2014/main" id="{0BECACD3-6AB1-470B-AA57-C2864A203CA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7" name="Text 37">
          <a:extLst>
            <a:ext uri="{FF2B5EF4-FFF2-40B4-BE49-F238E27FC236}">
              <a16:creationId xmlns:a16="http://schemas.microsoft.com/office/drawing/2014/main" id="{71A26778-F223-426B-957B-64E9E459D76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8" name="Text 38">
          <a:extLst>
            <a:ext uri="{FF2B5EF4-FFF2-40B4-BE49-F238E27FC236}">
              <a16:creationId xmlns:a16="http://schemas.microsoft.com/office/drawing/2014/main" id="{99F21229-2424-4404-9523-D69FB27B4A5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79" name="Text 39">
          <a:extLst>
            <a:ext uri="{FF2B5EF4-FFF2-40B4-BE49-F238E27FC236}">
              <a16:creationId xmlns:a16="http://schemas.microsoft.com/office/drawing/2014/main" id="{8B800FF9-ECEB-4693-BD91-B949BEA27BF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0" name="Text 40">
          <a:extLst>
            <a:ext uri="{FF2B5EF4-FFF2-40B4-BE49-F238E27FC236}">
              <a16:creationId xmlns:a16="http://schemas.microsoft.com/office/drawing/2014/main" id="{1B792882-C95A-428C-ADFB-FF4F6CB0DA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1" name="Text 41">
          <a:extLst>
            <a:ext uri="{FF2B5EF4-FFF2-40B4-BE49-F238E27FC236}">
              <a16:creationId xmlns:a16="http://schemas.microsoft.com/office/drawing/2014/main" id="{EA4FB0AF-B488-45F0-A6A2-7C82D91AD32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2" name="Text 42">
          <a:extLst>
            <a:ext uri="{FF2B5EF4-FFF2-40B4-BE49-F238E27FC236}">
              <a16:creationId xmlns:a16="http://schemas.microsoft.com/office/drawing/2014/main" id="{B6723E32-98B7-489A-992A-68B9D403CD2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3" name="Text 1">
          <a:extLst>
            <a:ext uri="{FF2B5EF4-FFF2-40B4-BE49-F238E27FC236}">
              <a16:creationId xmlns:a16="http://schemas.microsoft.com/office/drawing/2014/main" id="{6E651B50-6B83-47C9-82D4-CFDAD0A02AF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4" name="Text 2">
          <a:extLst>
            <a:ext uri="{FF2B5EF4-FFF2-40B4-BE49-F238E27FC236}">
              <a16:creationId xmlns:a16="http://schemas.microsoft.com/office/drawing/2014/main" id="{062F0BC6-8711-4901-BFD3-EA3FA054651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5" name="Text 3">
          <a:extLst>
            <a:ext uri="{FF2B5EF4-FFF2-40B4-BE49-F238E27FC236}">
              <a16:creationId xmlns:a16="http://schemas.microsoft.com/office/drawing/2014/main" id="{E5D5C4EC-8325-427F-925F-2E45BD06A2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6" name="Text 4">
          <a:extLst>
            <a:ext uri="{FF2B5EF4-FFF2-40B4-BE49-F238E27FC236}">
              <a16:creationId xmlns:a16="http://schemas.microsoft.com/office/drawing/2014/main" id="{5B4E0910-FDCD-4389-AE5A-595195B51F7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7" name="Text 5">
          <a:extLst>
            <a:ext uri="{FF2B5EF4-FFF2-40B4-BE49-F238E27FC236}">
              <a16:creationId xmlns:a16="http://schemas.microsoft.com/office/drawing/2014/main" id="{3141CD1D-2D89-4C8D-A45D-1DF6B124167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8" name="Text 6">
          <a:extLst>
            <a:ext uri="{FF2B5EF4-FFF2-40B4-BE49-F238E27FC236}">
              <a16:creationId xmlns:a16="http://schemas.microsoft.com/office/drawing/2014/main" id="{2CEB5B9C-AE42-4AB5-AA02-97F5559FA46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89" name="Text 7">
          <a:extLst>
            <a:ext uri="{FF2B5EF4-FFF2-40B4-BE49-F238E27FC236}">
              <a16:creationId xmlns:a16="http://schemas.microsoft.com/office/drawing/2014/main" id="{2C7C4DA7-E871-4C98-AA11-A0CDFF5D5A7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0" name="Text 8">
          <a:extLst>
            <a:ext uri="{FF2B5EF4-FFF2-40B4-BE49-F238E27FC236}">
              <a16:creationId xmlns:a16="http://schemas.microsoft.com/office/drawing/2014/main" id="{E828729F-1400-4628-9EAA-65A8D90432F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1" name="Text 9">
          <a:extLst>
            <a:ext uri="{FF2B5EF4-FFF2-40B4-BE49-F238E27FC236}">
              <a16:creationId xmlns:a16="http://schemas.microsoft.com/office/drawing/2014/main" id="{9F999413-66F8-4333-9016-C907A2D9603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2" name="Text 10">
          <a:extLst>
            <a:ext uri="{FF2B5EF4-FFF2-40B4-BE49-F238E27FC236}">
              <a16:creationId xmlns:a16="http://schemas.microsoft.com/office/drawing/2014/main" id="{51628D31-8AEB-4970-ABA5-C5BAF4780F3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3" name="Text 11">
          <a:extLst>
            <a:ext uri="{FF2B5EF4-FFF2-40B4-BE49-F238E27FC236}">
              <a16:creationId xmlns:a16="http://schemas.microsoft.com/office/drawing/2014/main" id="{10E0BF8A-D296-41F7-8BFD-73C07122C08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4" name="Text 12">
          <a:extLst>
            <a:ext uri="{FF2B5EF4-FFF2-40B4-BE49-F238E27FC236}">
              <a16:creationId xmlns:a16="http://schemas.microsoft.com/office/drawing/2014/main" id="{38B84A6E-4AA3-44DF-92E5-501DDAE80C4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5" name="Text 13">
          <a:extLst>
            <a:ext uri="{FF2B5EF4-FFF2-40B4-BE49-F238E27FC236}">
              <a16:creationId xmlns:a16="http://schemas.microsoft.com/office/drawing/2014/main" id="{E5A62781-F7A7-413E-BD7B-AA3F49280AA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6" name="Text 14">
          <a:extLst>
            <a:ext uri="{FF2B5EF4-FFF2-40B4-BE49-F238E27FC236}">
              <a16:creationId xmlns:a16="http://schemas.microsoft.com/office/drawing/2014/main" id="{936DAD6A-5F39-4CAA-B8D2-0A5E7C1C668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7" name="Text 15">
          <a:extLst>
            <a:ext uri="{FF2B5EF4-FFF2-40B4-BE49-F238E27FC236}">
              <a16:creationId xmlns:a16="http://schemas.microsoft.com/office/drawing/2014/main" id="{69A0B7AD-4096-40EB-B656-8EB264BF41A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8" name="Text 16">
          <a:extLst>
            <a:ext uri="{FF2B5EF4-FFF2-40B4-BE49-F238E27FC236}">
              <a16:creationId xmlns:a16="http://schemas.microsoft.com/office/drawing/2014/main" id="{D36D6900-E7B3-4593-B341-0ED9979E6F1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899" name="Text 17">
          <a:extLst>
            <a:ext uri="{FF2B5EF4-FFF2-40B4-BE49-F238E27FC236}">
              <a16:creationId xmlns:a16="http://schemas.microsoft.com/office/drawing/2014/main" id="{49B8EE01-EDF1-477B-81F2-CCA05FEA8A2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0" name="Text 18">
          <a:extLst>
            <a:ext uri="{FF2B5EF4-FFF2-40B4-BE49-F238E27FC236}">
              <a16:creationId xmlns:a16="http://schemas.microsoft.com/office/drawing/2014/main" id="{B35AF842-19C5-4D41-A9A5-B05881886A1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1" name="Text 19">
          <a:extLst>
            <a:ext uri="{FF2B5EF4-FFF2-40B4-BE49-F238E27FC236}">
              <a16:creationId xmlns:a16="http://schemas.microsoft.com/office/drawing/2014/main" id="{67330EFF-635F-4345-9DC6-53BE877C7CD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2" name="Text 20">
          <a:extLst>
            <a:ext uri="{FF2B5EF4-FFF2-40B4-BE49-F238E27FC236}">
              <a16:creationId xmlns:a16="http://schemas.microsoft.com/office/drawing/2014/main" id="{BA9D02C8-5F1A-42F8-9806-E10F33012D2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3" name="Text 21">
          <a:extLst>
            <a:ext uri="{FF2B5EF4-FFF2-40B4-BE49-F238E27FC236}">
              <a16:creationId xmlns:a16="http://schemas.microsoft.com/office/drawing/2014/main" id="{B986A485-83DD-4AB5-9897-43EB9676F12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4" name="Text 22">
          <a:extLst>
            <a:ext uri="{FF2B5EF4-FFF2-40B4-BE49-F238E27FC236}">
              <a16:creationId xmlns:a16="http://schemas.microsoft.com/office/drawing/2014/main" id="{BCCD588F-C3B7-4532-AA63-0EF842FF959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5" name="Text 23">
          <a:extLst>
            <a:ext uri="{FF2B5EF4-FFF2-40B4-BE49-F238E27FC236}">
              <a16:creationId xmlns:a16="http://schemas.microsoft.com/office/drawing/2014/main" id="{BED7DFFE-8E32-4621-AA8B-35B7CE2F11E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6" name="Text 24">
          <a:extLst>
            <a:ext uri="{FF2B5EF4-FFF2-40B4-BE49-F238E27FC236}">
              <a16:creationId xmlns:a16="http://schemas.microsoft.com/office/drawing/2014/main" id="{B4A0F15E-C1A3-4436-8DC3-FC00F256F9A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7" name="Text 25">
          <a:extLst>
            <a:ext uri="{FF2B5EF4-FFF2-40B4-BE49-F238E27FC236}">
              <a16:creationId xmlns:a16="http://schemas.microsoft.com/office/drawing/2014/main" id="{9D5CB2E2-E213-4A0F-8DFB-B70061E8B6C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8" name="Text 26">
          <a:extLst>
            <a:ext uri="{FF2B5EF4-FFF2-40B4-BE49-F238E27FC236}">
              <a16:creationId xmlns:a16="http://schemas.microsoft.com/office/drawing/2014/main" id="{1BA54BD6-3484-4C51-A5AF-85738C1FBD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09" name="Text 27">
          <a:extLst>
            <a:ext uri="{FF2B5EF4-FFF2-40B4-BE49-F238E27FC236}">
              <a16:creationId xmlns:a16="http://schemas.microsoft.com/office/drawing/2014/main" id="{07BA0794-C675-4F94-A9F7-3E2E5AE0A84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0" name="Text 28">
          <a:extLst>
            <a:ext uri="{FF2B5EF4-FFF2-40B4-BE49-F238E27FC236}">
              <a16:creationId xmlns:a16="http://schemas.microsoft.com/office/drawing/2014/main" id="{2ECF3968-20F2-495F-A23D-248390802B6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1" name="Text 29">
          <a:extLst>
            <a:ext uri="{FF2B5EF4-FFF2-40B4-BE49-F238E27FC236}">
              <a16:creationId xmlns:a16="http://schemas.microsoft.com/office/drawing/2014/main" id="{AFFF1263-9A4A-4278-82D3-2E4781C16A4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2" name="Text 30">
          <a:extLst>
            <a:ext uri="{FF2B5EF4-FFF2-40B4-BE49-F238E27FC236}">
              <a16:creationId xmlns:a16="http://schemas.microsoft.com/office/drawing/2014/main" id="{C08C9FE4-5DF9-4F5F-827E-31AB4FA5F52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3" name="Text 31">
          <a:extLst>
            <a:ext uri="{FF2B5EF4-FFF2-40B4-BE49-F238E27FC236}">
              <a16:creationId xmlns:a16="http://schemas.microsoft.com/office/drawing/2014/main" id="{0E0724EC-1AF7-4346-987E-76D4B17791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4" name="Text 32">
          <a:extLst>
            <a:ext uri="{FF2B5EF4-FFF2-40B4-BE49-F238E27FC236}">
              <a16:creationId xmlns:a16="http://schemas.microsoft.com/office/drawing/2014/main" id="{3616DBF7-3407-43AC-87BB-9F96520370E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5" name="Text 33">
          <a:extLst>
            <a:ext uri="{FF2B5EF4-FFF2-40B4-BE49-F238E27FC236}">
              <a16:creationId xmlns:a16="http://schemas.microsoft.com/office/drawing/2014/main" id="{C9288802-AD80-469B-9833-47DA5C626F7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6" name="Text 34">
          <a:extLst>
            <a:ext uri="{FF2B5EF4-FFF2-40B4-BE49-F238E27FC236}">
              <a16:creationId xmlns:a16="http://schemas.microsoft.com/office/drawing/2014/main" id="{9490DF90-AB54-49C4-9109-81F704DE9C1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7" name="Text 35">
          <a:extLst>
            <a:ext uri="{FF2B5EF4-FFF2-40B4-BE49-F238E27FC236}">
              <a16:creationId xmlns:a16="http://schemas.microsoft.com/office/drawing/2014/main" id="{131B90C3-2061-4902-A19E-E044C4D1388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8" name="Text 36">
          <a:extLst>
            <a:ext uri="{FF2B5EF4-FFF2-40B4-BE49-F238E27FC236}">
              <a16:creationId xmlns:a16="http://schemas.microsoft.com/office/drawing/2014/main" id="{5FD9982F-A2A7-4083-9671-00FA48FED97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19" name="Text 37">
          <a:extLst>
            <a:ext uri="{FF2B5EF4-FFF2-40B4-BE49-F238E27FC236}">
              <a16:creationId xmlns:a16="http://schemas.microsoft.com/office/drawing/2014/main" id="{7DF32EFB-D712-4E37-B85E-84A98308B2D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0" name="Text 38">
          <a:extLst>
            <a:ext uri="{FF2B5EF4-FFF2-40B4-BE49-F238E27FC236}">
              <a16:creationId xmlns:a16="http://schemas.microsoft.com/office/drawing/2014/main" id="{83013A9A-4B26-40DC-963A-14F6083C7B6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1" name="Text 39">
          <a:extLst>
            <a:ext uri="{FF2B5EF4-FFF2-40B4-BE49-F238E27FC236}">
              <a16:creationId xmlns:a16="http://schemas.microsoft.com/office/drawing/2014/main" id="{C588EA7D-1C67-45DA-B9A0-1EEBF8E69BA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2" name="Text 40">
          <a:extLst>
            <a:ext uri="{FF2B5EF4-FFF2-40B4-BE49-F238E27FC236}">
              <a16:creationId xmlns:a16="http://schemas.microsoft.com/office/drawing/2014/main" id="{40F0E335-1F81-4C5E-883E-4119515EBFD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3" name="Text 41">
          <a:extLst>
            <a:ext uri="{FF2B5EF4-FFF2-40B4-BE49-F238E27FC236}">
              <a16:creationId xmlns:a16="http://schemas.microsoft.com/office/drawing/2014/main" id="{14063F80-435C-443C-9008-2B07FBBBA49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4" name="Text 42">
          <a:extLst>
            <a:ext uri="{FF2B5EF4-FFF2-40B4-BE49-F238E27FC236}">
              <a16:creationId xmlns:a16="http://schemas.microsoft.com/office/drawing/2014/main" id="{3015E460-E1AB-463E-9082-F9D769E3EAC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5" name="Text 1">
          <a:extLst>
            <a:ext uri="{FF2B5EF4-FFF2-40B4-BE49-F238E27FC236}">
              <a16:creationId xmlns:a16="http://schemas.microsoft.com/office/drawing/2014/main" id="{CB530A19-0760-463C-83BA-18EB9657C01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6" name="Text 2">
          <a:extLst>
            <a:ext uri="{FF2B5EF4-FFF2-40B4-BE49-F238E27FC236}">
              <a16:creationId xmlns:a16="http://schemas.microsoft.com/office/drawing/2014/main" id="{4E9EF297-5194-4C34-A1ED-D10097B3F8A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7" name="Text 3">
          <a:extLst>
            <a:ext uri="{FF2B5EF4-FFF2-40B4-BE49-F238E27FC236}">
              <a16:creationId xmlns:a16="http://schemas.microsoft.com/office/drawing/2014/main" id="{C970D58A-767B-471A-82B9-574B0B43928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8" name="Text 4">
          <a:extLst>
            <a:ext uri="{FF2B5EF4-FFF2-40B4-BE49-F238E27FC236}">
              <a16:creationId xmlns:a16="http://schemas.microsoft.com/office/drawing/2014/main" id="{63713C11-E64A-4B98-9101-D54C217374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29" name="Text 5">
          <a:extLst>
            <a:ext uri="{FF2B5EF4-FFF2-40B4-BE49-F238E27FC236}">
              <a16:creationId xmlns:a16="http://schemas.microsoft.com/office/drawing/2014/main" id="{785D43E2-7A6B-4559-B971-5E883CFA284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0" name="Text 6">
          <a:extLst>
            <a:ext uri="{FF2B5EF4-FFF2-40B4-BE49-F238E27FC236}">
              <a16:creationId xmlns:a16="http://schemas.microsoft.com/office/drawing/2014/main" id="{3BDACC0D-2A0D-4769-B931-A976DC2076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1" name="Text 7">
          <a:extLst>
            <a:ext uri="{FF2B5EF4-FFF2-40B4-BE49-F238E27FC236}">
              <a16:creationId xmlns:a16="http://schemas.microsoft.com/office/drawing/2014/main" id="{F9283AA9-FF8C-4AA1-BC7F-78189514499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2" name="Text 8">
          <a:extLst>
            <a:ext uri="{FF2B5EF4-FFF2-40B4-BE49-F238E27FC236}">
              <a16:creationId xmlns:a16="http://schemas.microsoft.com/office/drawing/2014/main" id="{77562174-658A-4AAE-A556-9050718103B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3" name="Text 9">
          <a:extLst>
            <a:ext uri="{FF2B5EF4-FFF2-40B4-BE49-F238E27FC236}">
              <a16:creationId xmlns:a16="http://schemas.microsoft.com/office/drawing/2014/main" id="{2D7A82B5-3FBB-4DC9-8351-73D88250B6A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4" name="Text 10">
          <a:extLst>
            <a:ext uri="{FF2B5EF4-FFF2-40B4-BE49-F238E27FC236}">
              <a16:creationId xmlns:a16="http://schemas.microsoft.com/office/drawing/2014/main" id="{82D7E3C3-CCD5-4B30-B897-F4344E70BC2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5" name="Text 11">
          <a:extLst>
            <a:ext uri="{FF2B5EF4-FFF2-40B4-BE49-F238E27FC236}">
              <a16:creationId xmlns:a16="http://schemas.microsoft.com/office/drawing/2014/main" id="{66816C83-9558-4119-ABB3-FD69225C1FF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6" name="Text 12">
          <a:extLst>
            <a:ext uri="{FF2B5EF4-FFF2-40B4-BE49-F238E27FC236}">
              <a16:creationId xmlns:a16="http://schemas.microsoft.com/office/drawing/2014/main" id="{4B99936A-8B7D-4D70-8E2A-00297D88FB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7" name="Text 13">
          <a:extLst>
            <a:ext uri="{FF2B5EF4-FFF2-40B4-BE49-F238E27FC236}">
              <a16:creationId xmlns:a16="http://schemas.microsoft.com/office/drawing/2014/main" id="{3AD5EAE7-2864-4210-B5F9-D0AA5922AB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8" name="Text 14">
          <a:extLst>
            <a:ext uri="{FF2B5EF4-FFF2-40B4-BE49-F238E27FC236}">
              <a16:creationId xmlns:a16="http://schemas.microsoft.com/office/drawing/2014/main" id="{53846826-C222-425D-90BD-0660149DD1B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39" name="Text 15">
          <a:extLst>
            <a:ext uri="{FF2B5EF4-FFF2-40B4-BE49-F238E27FC236}">
              <a16:creationId xmlns:a16="http://schemas.microsoft.com/office/drawing/2014/main" id="{BCD5FE24-218A-4F9F-A37D-44A3C49DAEF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0" name="Text 16">
          <a:extLst>
            <a:ext uri="{FF2B5EF4-FFF2-40B4-BE49-F238E27FC236}">
              <a16:creationId xmlns:a16="http://schemas.microsoft.com/office/drawing/2014/main" id="{DF31A0F6-C3E4-4FB3-86BD-AA8CA7D7B13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1" name="Text 17">
          <a:extLst>
            <a:ext uri="{FF2B5EF4-FFF2-40B4-BE49-F238E27FC236}">
              <a16:creationId xmlns:a16="http://schemas.microsoft.com/office/drawing/2014/main" id="{3FFF0463-3DAF-4720-9490-067104AE493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2" name="Text 18">
          <a:extLst>
            <a:ext uri="{FF2B5EF4-FFF2-40B4-BE49-F238E27FC236}">
              <a16:creationId xmlns:a16="http://schemas.microsoft.com/office/drawing/2014/main" id="{505DAC4E-8D02-4567-BBAE-AA082BAEA38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3" name="Text 19">
          <a:extLst>
            <a:ext uri="{FF2B5EF4-FFF2-40B4-BE49-F238E27FC236}">
              <a16:creationId xmlns:a16="http://schemas.microsoft.com/office/drawing/2014/main" id="{1FA14CFD-20E4-4A33-BE52-E96F1919949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4" name="Text 20">
          <a:extLst>
            <a:ext uri="{FF2B5EF4-FFF2-40B4-BE49-F238E27FC236}">
              <a16:creationId xmlns:a16="http://schemas.microsoft.com/office/drawing/2014/main" id="{19EAF66D-9FB9-40CE-86F7-E760544B29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5" name="Text 21">
          <a:extLst>
            <a:ext uri="{FF2B5EF4-FFF2-40B4-BE49-F238E27FC236}">
              <a16:creationId xmlns:a16="http://schemas.microsoft.com/office/drawing/2014/main" id="{4F5A5883-5EE2-40D7-8EE6-C1FA1BD0351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6" name="Text 22">
          <a:extLst>
            <a:ext uri="{FF2B5EF4-FFF2-40B4-BE49-F238E27FC236}">
              <a16:creationId xmlns:a16="http://schemas.microsoft.com/office/drawing/2014/main" id="{D9D54411-DC8D-43CC-A59C-F3E62EC46DF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7" name="Text 23">
          <a:extLst>
            <a:ext uri="{FF2B5EF4-FFF2-40B4-BE49-F238E27FC236}">
              <a16:creationId xmlns:a16="http://schemas.microsoft.com/office/drawing/2014/main" id="{15FDEE15-5975-4164-A980-B4E46D9005C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8" name="Text 24">
          <a:extLst>
            <a:ext uri="{FF2B5EF4-FFF2-40B4-BE49-F238E27FC236}">
              <a16:creationId xmlns:a16="http://schemas.microsoft.com/office/drawing/2014/main" id="{68825CD9-0682-4B3A-A46F-AACFC3F0D80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49" name="Text 25">
          <a:extLst>
            <a:ext uri="{FF2B5EF4-FFF2-40B4-BE49-F238E27FC236}">
              <a16:creationId xmlns:a16="http://schemas.microsoft.com/office/drawing/2014/main" id="{50A283A6-DAC7-4A8D-A20B-041E5896DF8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0" name="Text 26">
          <a:extLst>
            <a:ext uri="{FF2B5EF4-FFF2-40B4-BE49-F238E27FC236}">
              <a16:creationId xmlns:a16="http://schemas.microsoft.com/office/drawing/2014/main" id="{3C933835-FC0B-42B6-84D4-25CBEE6D8D5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1" name="Text 27">
          <a:extLst>
            <a:ext uri="{FF2B5EF4-FFF2-40B4-BE49-F238E27FC236}">
              <a16:creationId xmlns:a16="http://schemas.microsoft.com/office/drawing/2014/main" id="{206F7261-5F3E-46F4-9BFB-A9D83E2A257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2" name="Text 28">
          <a:extLst>
            <a:ext uri="{FF2B5EF4-FFF2-40B4-BE49-F238E27FC236}">
              <a16:creationId xmlns:a16="http://schemas.microsoft.com/office/drawing/2014/main" id="{F0B6970E-DB95-4D69-B182-7D9A3791029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3" name="Text 29">
          <a:extLst>
            <a:ext uri="{FF2B5EF4-FFF2-40B4-BE49-F238E27FC236}">
              <a16:creationId xmlns:a16="http://schemas.microsoft.com/office/drawing/2014/main" id="{1218C7E3-6E03-4BCC-A46A-EE76E62C0EB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4" name="Text 30">
          <a:extLst>
            <a:ext uri="{FF2B5EF4-FFF2-40B4-BE49-F238E27FC236}">
              <a16:creationId xmlns:a16="http://schemas.microsoft.com/office/drawing/2014/main" id="{66DC2966-ACF0-4512-BAB2-461E7CBEA41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5" name="Text 31">
          <a:extLst>
            <a:ext uri="{FF2B5EF4-FFF2-40B4-BE49-F238E27FC236}">
              <a16:creationId xmlns:a16="http://schemas.microsoft.com/office/drawing/2014/main" id="{BB15AFE8-4643-4C20-8129-5CDDA771F2A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6" name="Text 32">
          <a:extLst>
            <a:ext uri="{FF2B5EF4-FFF2-40B4-BE49-F238E27FC236}">
              <a16:creationId xmlns:a16="http://schemas.microsoft.com/office/drawing/2014/main" id="{D20DF0FD-9923-4376-BDB6-1C818C8D6DD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7" name="Text 33">
          <a:extLst>
            <a:ext uri="{FF2B5EF4-FFF2-40B4-BE49-F238E27FC236}">
              <a16:creationId xmlns:a16="http://schemas.microsoft.com/office/drawing/2014/main" id="{5FBDEB20-CA30-4207-BEB3-F02234D5D57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8" name="Text 34">
          <a:extLst>
            <a:ext uri="{FF2B5EF4-FFF2-40B4-BE49-F238E27FC236}">
              <a16:creationId xmlns:a16="http://schemas.microsoft.com/office/drawing/2014/main" id="{E15066D8-505F-4CC5-967F-D9D2DD4FAED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59" name="Text 35">
          <a:extLst>
            <a:ext uri="{FF2B5EF4-FFF2-40B4-BE49-F238E27FC236}">
              <a16:creationId xmlns:a16="http://schemas.microsoft.com/office/drawing/2014/main" id="{82A4E6BD-1A32-4A0A-9D7E-1691F0EE548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0" name="Text 36">
          <a:extLst>
            <a:ext uri="{FF2B5EF4-FFF2-40B4-BE49-F238E27FC236}">
              <a16:creationId xmlns:a16="http://schemas.microsoft.com/office/drawing/2014/main" id="{12A59015-58DD-4DA5-9D08-572995662A0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1" name="Text 37">
          <a:extLst>
            <a:ext uri="{FF2B5EF4-FFF2-40B4-BE49-F238E27FC236}">
              <a16:creationId xmlns:a16="http://schemas.microsoft.com/office/drawing/2014/main" id="{47FA416D-9EC4-499C-BE85-675088EDF82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2" name="Text 38">
          <a:extLst>
            <a:ext uri="{FF2B5EF4-FFF2-40B4-BE49-F238E27FC236}">
              <a16:creationId xmlns:a16="http://schemas.microsoft.com/office/drawing/2014/main" id="{920DA870-1D52-4314-AA76-C7CD786410E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3" name="Text 39">
          <a:extLst>
            <a:ext uri="{FF2B5EF4-FFF2-40B4-BE49-F238E27FC236}">
              <a16:creationId xmlns:a16="http://schemas.microsoft.com/office/drawing/2014/main" id="{CF150430-F1EB-4F6E-9CFB-6416035E522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4" name="Text 40">
          <a:extLst>
            <a:ext uri="{FF2B5EF4-FFF2-40B4-BE49-F238E27FC236}">
              <a16:creationId xmlns:a16="http://schemas.microsoft.com/office/drawing/2014/main" id="{739F7511-5C41-4708-BE71-394C046B734C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5" name="Text 41">
          <a:extLst>
            <a:ext uri="{FF2B5EF4-FFF2-40B4-BE49-F238E27FC236}">
              <a16:creationId xmlns:a16="http://schemas.microsoft.com/office/drawing/2014/main" id="{16D1147B-46AF-4D97-953E-64B6C3E30A6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6" name="Text 42">
          <a:extLst>
            <a:ext uri="{FF2B5EF4-FFF2-40B4-BE49-F238E27FC236}">
              <a16:creationId xmlns:a16="http://schemas.microsoft.com/office/drawing/2014/main" id="{91CB6022-8721-45C8-9FC0-39CEC112586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7" name="Text 1">
          <a:extLst>
            <a:ext uri="{FF2B5EF4-FFF2-40B4-BE49-F238E27FC236}">
              <a16:creationId xmlns:a16="http://schemas.microsoft.com/office/drawing/2014/main" id="{233E6457-8FD3-4AA9-A6AB-0F7A2479871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8" name="Text 2">
          <a:extLst>
            <a:ext uri="{FF2B5EF4-FFF2-40B4-BE49-F238E27FC236}">
              <a16:creationId xmlns:a16="http://schemas.microsoft.com/office/drawing/2014/main" id="{1D954A09-767A-4FDB-A5F2-55D890B7A1B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69" name="Text 3">
          <a:extLst>
            <a:ext uri="{FF2B5EF4-FFF2-40B4-BE49-F238E27FC236}">
              <a16:creationId xmlns:a16="http://schemas.microsoft.com/office/drawing/2014/main" id="{2200872E-F854-410B-9156-5AA25026AC4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0" name="Text 4">
          <a:extLst>
            <a:ext uri="{FF2B5EF4-FFF2-40B4-BE49-F238E27FC236}">
              <a16:creationId xmlns:a16="http://schemas.microsoft.com/office/drawing/2014/main" id="{DC826A15-6417-485D-BF34-95C6BDC2A26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1" name="Text 5">
          <a:extLst>
            <a:ext uri="{FF2B5EF4-FFF2-40B4-BE49-F238E27FC236}">
              <a16:creationId xmlns:a16="http://schemas.microsoft.com/office/drawing/2014/main" id="{90664785-5577-4F30-B3CB-E19284DCA9E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2" name="Text 6">
          <a:extLst>
            <a:ext uri="{FF2B5EF4-FFF2-40B4-BE49-F238E27FC236}">
              <a16:creationId xmlns:a16="http://schemas.microsoft.com/office/drawing/2014/main" id="{CB5FD318-0426-4F30-B37D-E6FE01D005A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3" name="Text 7">
          <a:extLst>
            <a:ext uri="{FF2B5EF4-FFF2-40B4-BE49-F238E27FC236}">
              <a16:creationId xmlns:a16="http://schemas.microsoft.com/office/drawing/2014/main" id="{2BE672FA-6CB6-4C63-A669-B8451A0CFF1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4" name="Text 8">
          <a:extLst>
            <a:ext uri="{FF2B5EF4-FFF2-40B4-BE49-F238E27FC236}">
              <a16:creationId xmlns:a16="http://schemas.microsoft.com/office/drawing/2014/main" id="{6FEF2970-4C37-4B59-BD22-B6EFB696BCB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5" name="Text 9">
          <a:extLst>
            <a:ext uri="{FF2B5EF4-FFF2-40B4-BE49-F238E27FC236}">
              <a16:creationId xmlns:a16="http://schemas.microsoft.com/office/drawing/2014/main" id="{1EDE22D1-4DEF-429A-892E-BE2D92B3290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6" name="Text 10">
          <a:extLst>
            <a:ext uri="{FF2B5EF4-FFF2-40B4-BE49-F238E27FC236}">
              <a16:creationId xmlns:a16="http://schemas.microsoft.com/office/drawing/2014/main" id="{57ED3646-5CF4-40DB-A39E-587A82593C1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7" name="Text 11">
          <a:extLst>
            <a:ext uri="{FF2B5EF4-FFF2-40B4-BE49-F238E27FC236}">
              <a16:creationId xmlns:a16="http://schemas.microsoft.com/office/drawing/2014/main" id="{54E00480-3E0D-47B8-B9BD-937F1539960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8" name="Text 12">
          <a:extLst>
            <a:ext uri="{FF2B5EF4-FFF2-40B4-BE49-F238E27FC236}">
              <a16:creationId xmlns:a16="http://schemas.microsoft.com/office/drawing/2014/main" id="{6D21D393-FF8D-4810-9BFA-81755D78199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79" name="Text 13">
          <a:extLst>
            <a:ext uri="{FF2B5EF4-FFF2-40B4-BE49-F238E27FC236}">
              <a16:creationId xmlns:a16="http://schemas.microsoft.com/office/drawing/2014/main" id="{86C55248-3F5D-4DC7-88E1-760B79C0374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0" name="Text 14">
          <a:extLst>
            <a:ext uri="{FF2B5EF4-FFF2-40B4-BE49-F238E27FC236}">
              <a16:creationId xmlns:a16="http://schemas.microsoft.com/office/drawing/2014/main" id="{061D0E89-18B0-495C-8243-7E0EDB66C8E5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1" name="Text 15">
          <a:extLst>
            <a:ext uri="{FF2B5EF4-FFF2-40B4-BE49-F238E27FC236}">
              <a16:creationId xmlns:a16="http://schemas.microsoft.com/office/drawing/2014/main" id="{50F1F70D-156C-4FCE-8424-1A4B4D37A51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2" name="Text 16">
          <a:extLst>
            <a:ext uri="{FF2B5EF4-FFF2-40B4-BE49-F238E27FC236}">
              <a16:creationId xmlns:a16="http://schemas.microsoft.com/office/drawing/2014/main" id="{A97CB530-2A9B-46A7-BC65-B2059C6E88F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3" name="Text 17">
          <a:extLst>
            <a:ext uri="{FF2B5EF4-FFF2-40B4-BE49-F238E27FC236}">
              <a16:creationId xmlns:a16="http://schemas.microsoft.com/office/drawing/2014/main" id="{652760DF-E903-40E9-B9C9-5280F3204177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4" name="Text 18">
          <a:extLst>
            <a:ext uri="{FF2B5EF4-FFF2-40B4-BE49-F238E27FC236}">
              <a16:creationId xmlns:a16="http://schemas.microsoft.com/office/drawing/2014/main" id="{28B67944-7339-4232-BD33-FCD685E566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5" name="Text 19">
          <a:extLst>
            <a:ext uri="{FF2B5EF4-FFF2-40B4-BE49-F238E27FC236}">
              <a16:creationId xmlns:a16="http://schemas.microsoft.com/office/drawing/2014/main" id="{1D31F0C5-F123-498A-9CB9-7C6C658C966E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6" name="Text 20">
          <a:extLst>
            <a:ext uri="{FF2B5EF4-FFF2-40B4-BE49-F238E27FC236}">
              <a16:creationId xmlns:a16="http://schemas.microsoft.com/office/drawing/2014/main" id="{DF8CB75C-E089-4716-8F89-5F8519509950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7" name="Text 21">
          <a:extLst>
            <a:ext uri="{FF2B5EF4-FFF2-40B4-BE49-F238E27FC236}">
              <a16:creationId xmlns:a16="http://schemas.microsoft.com/office/drawing/2014/main" id="{87B1DA64-F2C3-4575-8960-63E2B6B561F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8" name="Text 22">
          <a:extLst>
            <a:ext uri="{FF2B5EF4-FFF2-40B4-BE49-F238E27FC236}">
              <a16:creationId xmlns:a16="http://schemas.microsoft.com/office/drawing/2014/main" id="{05F2B0FA-0A52-49A7-ABAA-768AB6E54096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89" name="Text 23">
          <a:extLst>
            <a:ext uri="{FF2B5EF4-FFF2-40B4-BE49-F238E27FC236}">
              <a16:creationId xmlns:a16="http://schemas.microsoft.com/office/drawing/2014/main" id="{371A324F-D948-4DD5-9188-B55EAB8FE73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0" name="Text 24">
          <a:extLst>
            <a:ext uri="{FF2B5EF4-FFF2-40B4-BE49-F238E27FC236}">
              <a16:creationId xmlns:a16="http://schemas.microsoft.com/office/drawing/2014/main" id="{119F3024-E61D-423E-8FA8-FB94D11B4B7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1" name="Text 25">
          <a:extLst>
            <a:ext uri="{FF2B5EF4-FFF2-40B4-BE49-F238E27FC236}">
              <a16:creationId xmlns:a16="http://schemas.microsoft.com/office/drawing/2014/main" id="{98D92092-034A-4245-87B3-E5BC03758E52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2" name="Text 26">
          <a:extLst>
            <a:ext uri="{FF2B5EF4-FFF2-40B4-BE49-F238E27FC236}">
              <a16:creationId xmlns:a16="http://schemas.microsoft.com/office/drawing/2014/main" id="{3FC82507-6E74-4BE6-B413-D77153295DC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3" name="Text 27">
          <a:extLst>
            <a:ext uri="{FF2B5EF4-FFF2-40B4-BE49-F238E27FC236}">
              <a16:creationId xmlns:a16="http://schemas.microsoft.com/office/drawing/2014/main" id="{5D656223-EF57-4389-A11E-A3EB84B9E03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4" name="Text 28">
          <a:extLst>
            <a:ext uri="{FF2B5EF4-FFF2-40B4-BE49-F238E27FC236}">
              <a16:creationId xmlns:a16="http://schemas.microsoft.com/office/drawing/2014/main" id="{C3EEBCBA-CFD8-4447-9D64-C3B02A10060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5" name="Text 29">
          <a:extLst>
            <a:ext uri="{FF2B5EF4-FFF2-40B4-BE49-F238E27FC236}">
              <a16:creationId xmlns:a16="http://schemas.microsoft.com/office/drawing/2014/main" id="{FCE67179-C16B-4CB3-AD30-BBAFDFF59E49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6" name="Text 30">
          <a:extLst>
            <a:ext uri="{FF2B5EF4-FFF2-40B4-BE49-F238E27FC236}">
              <a16:creationId xmlns:a16="http://schemas.microsoft.com/office/drawing/2014/main" id="{0BB8F9AD-E0DC-462C-9689-E42798E0883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7" name="Text 31">
          <a:extLst>
            <a:ext uri="{FF2B5EF4-FFF2-40B4-BE49-F238E27FC236}">
              <a16:creationId xmlns:a16="http://schemas.microsoft.com/office/drawing/2014/main" id="{C828E737-E3C8-4A36-8725-9AF5A450740A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8" name="Text 32">
          <a:extLst>
            <a:ext uri="{FF2B5EF4-FFF2-40B4-BE49-F238E27FC236}">
              <a16:creationId xmlns:a16="http://schemas.microsoft.com/office/drawing/2014/main" id="{3B11ED85-4B16-4F7B-BA75-8DCB94D91D8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1999" name="Text 33">
          <a:extLst>
            <a:ext uri="{FF2B5EF4-FFF2-40B4-BE49-F238E27FC236}">
              <a16:creationId xmlns:a16="http://schemas.microsoft.com/office/drawing/2014/main" id="{A5631994-71C9-4BEE-B497-8BC9F2949188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0" name="Text 34">
          <a:extLst>
            <a:ext uri="{FF2B5EF4-FFF2-40B4-BE49-F238E27FC236}">
              <a16:creationId xmlns:a16="http://schemas.microsoft.com/office/drawing/2014/main" id="{39E7EA36-32AC-417A-AF5A-9EEA89EC5861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1" name="Text 35">
          <a:extLst>
            <a:ext uri="{FF2B5EF4-FFF2-40B4-BE49-F238E27FC236}">
              <a16:creationId xmlns:a16="http://schemas.microsoft.com/office/drawing/2014/main" id="{977104FA-7BFE-4131-B5C5-1613CADD3B1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2" name="Text 36">
          <a:extLst>
            <a:ext uri="{FF2B5EF4-FFF2-40B4-BE49-F238E27FC236}">
              <a16:creationId xmlns:a16="http://schemas.microsoft.com/office/drawing/2014/main" id="{C9E774D5-D9BE-4743-BF25-5967CF7AF7EF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3" name="Text 37">
          <a:extLst>
            <a:ext uri="{FF2B5EF4-FFF2-40B4-BE49-F238E27FC236}">
              <a16:creationId xmlns:a16="http://schemas.microsoft.com/office/drawing/2014/main" id="{453D82E0-4548-4B80-AF92-74DEC1068EDB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4" name="Text 38">
          <a:extLst>
            <a:ext uri="{FF2B5EF4-FFF2-40B4-BE49-F238E27FC236}">
              <a16:creationId xmlns:a16="http://schemas.microsoft.com/office/drawing/2014/main" id="{E74C49AA-3BAE-4ABA-8099-D35F328B70C3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5" name="Text 39">
          <a:extLst>
            <a:ext uri="{FF2B5EF4-FFF2-40B4-BE49-F238E27FC236}">
              <a16:creationId xmlns:a16="http://schemas.microsoft.com/office/drawing/2014/main" id="{2EDA330E-9FC9-4F9F-A497-8C016DB10E94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1</xdr:col>
      <xdr:colOff>0</xdr:colOff>
      <xdr:row>61</xdr:row>
      <xdr:rowOff>0</xdr:rowOff>
    </xdr:from>
    <xdr:ext cx="76200" cy="80645"/>
    <xdr:sp macro="" textlink="">
      <xdr:nvSpPr>
        <xdr:cNvPr id="2006" name="Text 40">
          <a:extLst>
            <a:ext uri="{FF2B5EF4-FFF2-40B4-BE49-F238E27FC236}">
              <a16:creationId xmlns:a16="http://schemas.microsoft.com/office/drawing/2014/main" id="{FA024A34-0499-4D7B-9CD5-977079188F4D}"/>
            </a:ext>
          </a:extLst>
        </xdr:cNvPr>
        <xdr:cNvSpPr txBox="1">
          <a:spLocks noChangeArrowheads="1"/>
        </xdr:cNvSpPr>
      </xdr:nvSpPr>
      <xdr:spPr bwMode="auto">
        <a:xfrm>
          <a:off x="381000" y="17602200"/>
          <a:ext cx="76200" cy="80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  <xdr:oneCellAnchor>
    <xdr:from>
      <xdr:col>0</xdr:col>
      <xdr:colOff>192768</xdr:colOff>
      <xdr:row>61</xdr:row>
      <xdr:rowOff>0</xdr:rowOff>
    </xdr:from>
    <xdr:ext cx="188232" cy="308903"/>
    <xdr:sp macro="" textlink="">
      <xdr:nvSpPr>
        <xdr:cNvPr id="2007" name="Text 41">
          <a:extLst>
            <a:ext uri="{FF2B5EF4-FFF2-40B4-BE49-F238E27FC236}">
              <a16:creationId xmlns:a16="http://schemas.microsoft.com/office/drawing/2014/main" id="{4DA654C6-9096-4045-8CD3-6A7CA5BB0B47}"/>
            </a:ext>
          </a:extLst>
        </xdr:cNvPr>
        <xdr:cNvSpPr txBox="1">
          <a:spLocks noChangeArrowheads="1"/>
        </xdr:cNvSpPr>
      </xdr:nvSpPr>
      <xdr:spPr bwMode="auto">
        <a:xfrm flipH="1" flipV="1">
          <a:off x="192768" y="17602200"/>
          <a:ext cx="188232" cy="308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th-TH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C014D-9FF9-4B98-893A-D34F27FA86C6}">
  <sheetPr codeName="Sheet1"/>
  <dimension ref="A1:A4"/>
  <sheetViews>
    <sheetView workbookViewId="0">
      <selection activeCell="I21" sqref="I21"/>
    </sheetView>
  </sheetViews>
  <sheetFormatPr defaultRowHeight="12.75" x14ac:dyDescent="0.2"/>
  <sheetData>
    <row r="1" spans="1:1" x14ac:dyDescent="0.2">
      <c r="A1" t="s">
        <v>378</v>
      </c>
    </row>
    <row r="2" spans="1:1" x14ac:dyDescent="0.2">
      <c r="A2" s="43" t="s">
        <v>420</v>
      </c>
    </row>
    <row r="3" spans="1:1" x14ac:dyDescent="0.2">
      <c r="A3" s="43" t="s">
        <v>421</v>
      </c>
    </row>
    <row r="4" spans="1:1" x14ac:dyDescent="0.2">
      <c r="A4" t="s">
        <v>419</v>
      </c>
    </row>
  </sheetData>
  <pageMargins left="0.7" right="0.7" top="0.75" bottom="0.75" header="0.3" footer="0.3"/>
  <pageSetup paperSize="0" orientation="portrait" horizontalDpi="0" verticalDpi="0" copies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00F7F-BC7A-43F2-8CA0-CCB99547E7C6}">
  <dimension ref="A1:E37"/>
  <sheetViews>
    <sheetView zoomScale="85" zoomScaleNormal="85" workbookViewId="0">
      <selection activeCell="D17" sqref="D17"/>
    </sheetView>
  </sheetViews>
  <sheetFormatPr defaultColWidth="9.140625" defaultRowHeight="21" x14ac:dyDescent="0.35"/>
  <cols>
    <col min="1" max="1" width="51.7109375" style="626" customWidth="1"/>
    <col min="2" max="2" width="19" style="626" bestFit="1" customWidth="1"/>
    <col min="3" max="3" width="18.5703125" style="626" customWidth="1"/>
    <col min="4" max="4" width="20.5703125" style="626" customWidth="1"/>
    <col min="5" max="5" width="12.85546875" style="626" bestFit="1" customWidth="1"/>
    <col min="6" max="16384" width="9.140625" style="626"/>
  </cols>
  <sheetData>
    <row r="1" spans="1:4" x14ac:dyDescent="0.35">
      <c r="A1" s="1027" t="s">
        <v>2520</v>
      </c>
      <c r="B1" s="1027"/>
      <c r="C1" s="1027"/>
      <c r="D1" s="1027"/>
    </row>
    <row r="2" spans="1:4" x14ac:dyDescent="0.35">
      <c r="A2" s="1027"/>
      <c r="B2" s="1027"/>
      <c r="C2" s="1027"/>
    </row>
    <row r="3" spans="1:4" s="630" customFormat="1" ht="17.25" customHeight="1" x14ac:dyDescent="0.35">
      <c r="A3" s="627" t="s">
        <v>2521</v>
      </c>
      <c r="B3" s="628" t="s">
        <v>2522</v>
      </c>
      <c r="C3" s="629" t="s">
        <v>2523</v>
      </c>
      <c r="D3" s="629" t="s">
        <v>2524</v>
      </c>
    </row>
    <row r="4" spans="1:4" s="630" customFormat="1" ht="24.75" customHeight="1" x14ac:dyDescent="0.35">
      <c r="A4" s="631" t="s">
        <v>2525</v>
      </c>
      <c r="B4" s="632"/>
      <c r="C4" s="633"/>
      <c r="D4" s="634"/>
    </row>
    <row r="5" spans="1:4" s="630" customFormat="1" ht="21" customHeight="1" x14ac:dyDescent="0.35">
      <c r="A5" s="635" t="s">
        <v>2526</v>
      </c>
      <c r="B5" s="636">
        <v>51049600</v>
      </c>
      <c r="C5" s="636">
        <v>10910400</v>
      </c>
      <c r="D5" s="637">
        <f>B5+C5</f>
        <v>61960000</v>
      </c>
    </row>
    <row r="6" spans="1:4" s="630" customFormat="1" ht="21" customHeight="1" x14ac:dyDescent="0.35">
      <c r="A6" s="635" t="s">
        <v>2527</v>
      </c>
      <c r="B6" s="638">
        <v>175000</v>
      </c>
      <c r="C6" s="639"/>
      <c r="D6" s="637">
        <f t="shared" ref="D6:D15" si="0">B6+C6</f>
        <v>175000</v>
      </c>
    </row>
    <row r="7" spans="1:4" s="630" customFormat="1" ht="21" customHeight="1" x14ac:dyDescent="0.35">
      <c r="A7" s="635" t="s">
        <v>2528</v>
      </c>
      <c r="B7" s="640">
        <v>230000</v>
      </c>
      <c r="C7" s="639"/>
      <c r="D7" s="637">
        <f t="shared" si="0"/>
        <v>230000</v>
      </c>
    </row>
    <row r="8" spans="1:4" s="630" customFormat="1" ht="21" customHeight="1" x14ac:dyDescent="0.35">
      <c r="A8" s="641" t="s">
        <v>2529</v>
      </c>
      <c r="B8" s="636">
        <v>1660000</v>
      </c>
      <c r="C8" s="639"/>
      <c r="D8" s="637">
        <f t="shared" si="0"/>
        <v>1660000</v>
      </c>
    </row>
    <row r="9" spans="1:4" s="630" customFormat="1" ht="21" customHeight="1" x14ac:dyDescent="0.35">
      <c r="A9" s="635" t="s">
        <v>2530</v>
      </c>
      <c r="B9" s="640">
        <v>7700000</v>
      </c>
      <c r="C9" s="639"/>
      <c r="D9" s="637">
        <f t="shared" si="0"/>
        <v>7700000</v>
      </c>
    </row>
    <row r="10" spans="1:4" s="630" customFormat="1" ht="21" customHeight="1" x14ac:dyDescent="0.35">
      <c r="A10" s="635" t="s">
        <v>2531</v>
      </c>
      <c r="B10" s="642">
        <v>2300000</v>
      </c>
      <c r="C10" s="639">
        <v>2695</v>
      </c>
      <c r="D10" s="637">
        <f t="shared" si="0"/>
        <v>2302695</v>
      </c>
    </row>
    <row r="11" spans="1:4" s="630" customFormat="1" ht="21" customHeight="1" x14ac:dyDescent="0.35">
      <c r="A11" s="635" t="s">
        <v>2532</v>
      </c>
      <c r="B11" s="636">
        <v>22200000</v>
      </c>
      <c r="C11" s="639"/>
      <c r="D11" s="637">
        <f t="shared" si="0"/>
        <v>22200000</v>
      </c>
    </row>
    <row r="12" spans="1:4" s="630" customFormat="1" ht="21" customHeight="1" x14ac:dyDescent="0.35">
      <c r="A12" s="635" t="s">
        <v>2533</v>
      </c>
      <c r="B12" s="636">
        <v>6800000</v>
      </c>
      <c r="C12" s="639">
        <v>21320</v>
      </c>
      <c r="D12" s="637">
        <f t="shared" si="0"/>
        <v>6821320</v>
      </c>
    </row>
    <row r="13" spans="1:4" s="630" customFormat="1" ht="21" customHeight="1" x14ac:dyDescent="0.35">
      <c r="A13" s="643" t="s">
        <v>2534</v>
      </c>
      <c r="B13" s="636">
        <v>9200000</v>
      </c>
      <c r="C13" s="639">
        <v>365028</v>
      </c>
      <c r="D13" s="637">
        <f t="shared" si="0"/>
        <v>9565028</v>
      </c>
    </row>
    <row r="14" spans="1:4" s="630" customFormat="1" ht="42" x14ac:dyDescent="0.35">
      <c r="A14" s="644" t="s">
        <v>2535</v>
      </c>
      <c r="B14" s="636"/>
      <c r="C14" s="639"/>
      <c r="D14" s="637">
        <v>1086445</v>
      </c>
    </row>
    <row r="15" spans="1:4" s="630" customFormat="1" ht="21" customHeight="1" x14ac:dyDescent="0.35">
      <c r="A15" s="645" t="s">
        <v>2536</v>
      </c>
      <c r="B15" s="646">
        <v>81000000</v>
      </c>
      <c r="C15" s="647">
        <v>4595807</v>
      </c>
      <c r="D15" s="637">
        <f t="shared" si="0"/>
        <v>85595807</v>
      </c>
    </row>
    <row r="16" spans="1:4" s="649" customFormat="1" ht="17.25" customHeight="1" x14ac:dyDescent="0.35">
      <c r="A16" s="648" t="s">
        <v>2537</v>
      </c>
      <c r="B16" s="653">
        <f>SUM(B5:B15)</f>
        <v>182314600</v>
      </c>
      <c r="C16" s="653">
        <f>SUM(C5:C15)</f>
        <v>15895250</v>
      </c>
      <c r="D16" s="653">
        <f t="shared" ref="D16" si="1">SUM(D5:D15)</f>
        <v>199296295</v>
      </c>
    </row>
    <row r="17" spans="1:4" s="630" customFormat="1" ht="23.25" customHeight="1" x14ac:dyDescent="0.35">
      <c r="A17" s="631" t="s">
        <v>2538</v>
      </c>
      <c r="B17" s="632"/>
      <c r="C17" s="633"/>
      <c r="D17" s="634"/>
    </row>
    <row r="18" spans="1:4" s="630" customFormat="1" ht="19.5" customHeight="1" x14ac:dyDescent="0.35">
      <c r="A18" s="635" t="s">
        <v>2539</v>
      </c>
      <c r="B18" s="650">
        <v>11354091</v>
      </c>
      <c r="C18" s="651"/>
      <c r="D18" s="637">
        <v>11354091</v>
      </c>
    </row>
    <row r="19" spans="1:4" s="630" customFormat="1" x14ac:dyDescent="0.35">
      <c r="A19" s="635" t="s">
        <v>2540</v>
      </c>
      <c r="B19" s="650">
        <v>4639001</v>
      </c>
      <c r="C19" s="651"/>
      <c r="D19" s="637">
        <v>4639001</v>
      </c>
    </row>
    <row r="20" spans="1:4" s="630" customFormat="1" x14ac:dyDescent="0.35">
      <c r="A20" s="635" t="s">
        <v>2541</v>
      </c>
      <c r="B20" s="650">
        <v>1007923</v>
      </c>
      <c r="C20" s="651"/>
      <c r="D20" s="637">
        <v>1007923</v>
      </c>
    </row>
    <row r="21" spans="1:4" s="630" customFormat="1" x14ac:dyDescent="0.35">
      <c r="A21" s="635" t="s">
        <v>2542</v>
      </c>
      <c r="B21" s="650">
        <v>6317085</v>
      </c>
      <c r="C21" s="651"/>
      <c r="D21" s="637">
        <v>6317085</v>
      </c>
    </row>
    <row r="22" spans="1:4" s="630" customFormat="1" x14ac:dyDescent="0.35">
      <c r="A22" s="635" t="s">
        <v>2543</v>
      </c>
      <c r="B22" s="650">
        <v>13390000</v>
      </c>
      <c r="C22" s="651">
        <v>3156732</v>
      </c>
      <c r="D22" s="637">
        <v>16546732</v>
      </c>
    </row>
    <row r="23" spans="1:4" s="630" customFormat="1" x14ac:dyDescent="0.35">
      <c r="A23" s="635" t="s">
        <v>2544</v>
      </c>
      <c r="B23" s="650">
        <v>23510000</v>
      </c>
      <c r="C23" s="651">
        <v>3369560</v>
      </c>
      <c r="D23" s="637">
        <v>26879560</v>
      </c>
    </row>
    <row r="24" spans="1:4" s="630" customFormat="1" x14ac:dyDescent="0.35">
      <c r="A24" s="635" t="s">
        <v>2545</v>
      </c>
      <c r="B24" s="650">
        <v>2346500</v>
      </c>
      <c r="C24" s="651">
        <v>181244</v>
      </c>
      <c r="D24" s="637">
        <v>2527744</v>
      </c>
    </row>
    <row r="25" spans="1:4" s="630" customFormat="1" x14ac:dyDescent="0.35">
      <c r="A25" s="635" t="s">
        <v>2546</v>
      </c>
      <c r="B25" s="650">
        <v>3913500</v>
      </c>
      <c r="C25" s="651">
        <v>1022000</v>
      </c>
      <c r="D25" s="637">
        <v>4935500</v>
      </c>
    </row>
    <row r="26" spans="1:4" s="630" customFormat="1" x14ac:dyDescent="0.35">
      <c r="A26" s="635" t="s">
        <v>2547</v>
      </c>
      <c r="B26" s="650">
        <v>4012000</v>
      </c>
      <c r="C26" s="651">
        <v>478000</v>
      </c>
      <c r="D26" s="637">
        <v>4490000</v>
      </c>
    </row>
    <row r="27" spans="1:4" s="630" customFormat="1" x14ac:dyDescent="0.35">
      <c r="A27" s="635" t="s">
        <v>2548</v>
      </c>
      <c r="B27" s="650">
        <v>15443652</v>
      </c>
      <c r="C27" s="652">
        <v>742000</v>
      </c>
      <c r="D27" s="637">
        <v>16185652</v>
      </c>
    </row>
    <row r="28" spans="1:4" s="630" customFormat="1" x14ac:dyDescent="0.35">
      <c r="A28" s="635" t="s">
        <v>2549</v>
      </c>
      <c r="B28" s="650">
        <v>9120000</v>
      </c>
      <c r="C28" s="651">
        <v>2751470</v>
      </c>
      <c r="D28" s="637">
        <v>11871470</v>
      </c>
    </row>
    <row r="29" spans="1:4" s="630" customFormat="1" x14ac:dyDescent="0.35">
      <c r="A29" s="635" t="s">
        <v>2550</v>
      </c>
      <c r="B29" s="650">
        <v>32105900</v>
      </c>
      <c r="C29" s="651">
        <v>480000</v>
      </c>
      <c r="D29" s="637">
        <v>32585900</v>
      </c>
    </row>
    <row r="30" spans="1:4" s="649" customFormat="1" x14ac:dyDescent="0.35">
      <c r="A30" s="658" t="s">
        <v>2555</v>
      </c>
      <c r="B30" s="653">
        <f>SUM(B18:B29)</f>
        <v>127159652</v>
      </c>
      <c r="C30" s="653">
        <f t="shared" ref="C30:D30" si="2">SUM(C18:C29)</f>
        <v>12181006</v>
      </c>
      <c r="D30" s="653">
        <f t="shared" si="2"/>
        <v>139340658</v>
      </c>
    </row>
    <row r="31" spans="1:4" s="649" customFormat="1" x14ac:dyDescent="0.35">
      <c r="A31" s="659" t="s">
        <v>2556</v>
      </c>
      <c r="B31" s="662"/>
      <c r="C31" s="662"/>
      <c r="D31" s="662"/>
    </row>
    <row r="32" spans="1:4" s="649" customFormat="1" x14ac:dyDescent="0.35">
      <c r="A32" s="660" t="s">
        <v>2557</v>
      </c>
      <c r="B32" s="663">
        <f>ตาราง3!D41</f>
        <v>20846880</v>
      </c>
      <c r="C32" s="663">
        <f>ตาราง3!E41</f>
        <v>0</v>
      </c>
      <c r="D32" s="663">
        <f>B32+C32</f>
        <v>20846880</v>
      </c>
    </row>
    <row r="33" spans="1:5" s="649" customFormat="1" x14ac:dyDescent="0.35">
      <c r="A33" s="661" t="s">
        <v>2551</v>
      </c>
      <c r="B33" s="664"/>
      <c r="C33" s="664"/>
      <c r="D33" s="664">
        <f>ตาราง3!F41</f>
        <v>1086445</v>
      </c>
    </row>
    <row r="34" spans="1:5" s="649" customFormat="1" x14ac:dyDescent="0.35">
      <c r="A34" s="665" t="s">
        <v>2552</v>
      </c>
      <c r="B34" s="666">
        <f>SUM(B32:B33)</f>
        <v>20846880</v>
      </c>
      <c r="C34" s="666">
        <f t="shared" ref="C34:D34" si="3">SUM(C32:C33)</f>
        <v>0</v>
      </c>
      <c r="D34" s="666">
        <f t="shared" si="3"/>
        <v>21933325</v>
      </c>
    </row>
    <row r="35" spans="1:5" x14ac:dyDescent="0.35">
      <c r="A35" s="667" t="s">
        <v>2558</v>
      </c>
      <c r="B35" s="669">
        <f>B30+B34</f>
        <v>148006532</v>
      </c>
      <c r="C35" s="669">
        <f t="shared" ref="C35" si="4">C30+C34</f>
        <v>12181006</v>
      </c>
      <c r="D35" s="669">
        <f>D30+D34</f>
        <v>161273983</v>
      </c>
    </row>
    <row r="36" spans="1:5" ht="42" x14ac:dyDescent="0.35">
      <c r="A36" s="668" t="s">
        <v>2559</v>
      </c>
      <c r="B36" s="791">
        <f>B16-B35</f>
        <v>34308068</v>
      </c>
      <c r="C36" s="791">
        <f>C16-C35</f>
        <v>3714244</v>
      </c>
      <c r="D36" s="791">
        <f>D16-D35</f>
        <v>38022312</v>
      </c>
      <c r="E36" s="936"/>
    </row>
    <row r="37" spans="1:5" ht="23.25" x14ac:dyDescent="0.35">
      <c r="A37" s="654" t="s">
        <v>2560</v>
      </c>
      <c r="B37" s="670">
        <f>B35+B36</f>
        <v>182314600</v>
      </c>
      <c r="C37" s="670">
        <f t="shared" ref="C37:D37" si="5">C35+C36</f>
        <v>15895250</v>
      </c>
      <c r="D37" s="670">
        <f t="shared" si="5"/>
        <v>199296295</v>
      </c>
    </row>
  </sheetData>
  <mergeCells count="2">
    <mergeCell ref="A1:D1"/>
    <mergeCell ref="A2:C2"/>
  </mergeCells>
  <pageMargins left="0.27559055118110237" right="0.27559055118110237" top="0.98425196850393704" bottom="0.35433070866141736" header="0.31496062992125984" footer="0.31496062992125984"/>
  <pageSetup paperSize="9" scale="90" fitToHeight="0" orientation="portrait" horizontalDpi="0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63B78-0C5C-4836-A121-D63163C9494B}">
  <sheetPr codeName="Sheet9"/>
  <dimension ref="A1:G11"/>
  <sheetViews>
    <sheetView zoomScaleNormal="100" workbookViewId="0">
      <selection activeCell="A2" sqref="A2:F2"/>
    </sheetView>
  </sheetViews>
  <sheetFormatPr defaultRowHeight="13.5" x14ac:dyDescent="0.25"/>
  <cols>
    <col min="1" max="1" width="5.5703125" style="29" customWidth="1"/>
    <col min="2" max="2" width="65.28515625" style="29" customWidth="1"/>
    <col min="3" max="3" width="17.140625" style="29" customWidth="1"/>
    <col min="4" max="4" width="17.28515625" style="29" customWidth="1"/>
    <col min="5" max="5" width="17.85546875" style="29" customWidth="1"/>
    <col min="6" max="6" width="16.28515625" style="29" customWidth="1"/>
    <col min="7" max="7" width="15" style="29" customWidth="1"/>
    <col min="8" max="16384" width="9.140625" style="29"/>
  </cols>
  <sheetData>
    <row r="1" spans="1:7" ht="28.5" x14ac:dyDescent="0.25">
      <c r="A1" s="1028" t="s">
        <v>2684</v>
      </c>
      <c r="B1" s="1028"/>
      <c r="C1" s="1028"/>
      <c r="D1" s="1028"/>
      <c r="E1" s="1028"/>
      <c r="F1" s="1028"/>
    </row>
    <row r="2" spans="1:7" ht="28.5" x14ac:dyDescent="0.45">
      <c r="A2" s="1029" t="s">
        <v>276</v>
      </c>
      <c r="B2" s="1029"/>
      <c r="C2" s="1029"/>
      <c r="D2" s="1029"/>
      <c r="E2" s="1029"/>
      <c r="F2" s="1029"/>
    </row>
    <row r="3" spans="1:7" ht="23.25" x14ac:dyDescent="0.35">
      <c r="A3" s="28"/>
      <c r="B3" s="28"/>
      <c r="C3" s="28"/>
      <c r="D3" s="28"/>
      <c r="E3" s="28"/>
      <c r="F3" s="28"/>
    </row>
    <row r="4" spans="1:7" ht="23.25" x14ac:dyDescent="0.35">
      <c r="A4" s="30"/>
      <c r="B4" s="31" t="s">
        <v>277</v>
      </c>
      <c r="C4" s="32" t="s">
        <v>278</v>
      </c>
      <c r="D4" s="1030" t="s">
        <v>279</v>
      </c>
      <c r="E4" s="1030"/>
      <c r="F4" s="1030"/>
      <c r="G4" s="1030"/>
    </row>
    <row r="5" spans="1:7" ht="23.25" x14ac:dyDescent="0.35">
      <c r="A5" s="33"/>
      <c r="B5" s="34"/>
      <c r="C5" s="35" t="s">
        <v>3</v>
      </c>
      <c r="D5" s="46" t="s">
        <v>363</v>
      </c>
      <c r="E5" s="46" t="s">
        <v>454</v>
      </c>
      <c r="F5" s="47" t="s">
        <v>364</v>
      </c>
      <c r="G5" s="47" t="s">
        <v>455</v>
      </c>
    </row>
    <row r="6" spans="1:7" s="45" customFormat="1" ht="46.5" x14ac:dyDescent="0.2">
      <c r="A6" s="44">
        <v>1</v>
      </c>
      <c r="B6" s="81" t="s">
        <v>280</v>
      </c>
      <c r="C6" s="914">
        <f>D6+E6+F6+G6</f>
        <v>3011395</v>
      </c>
      <c r="D6" s="914">
        <f>'A1-PP-กลุ่มวัย'!F114+'A2-PP-ความรู้ปชช.'!F24+'A3-PP-พชอ.'!F20+'A4-PP-EOC'!F33+'A5-PP-NCD'!F69+'A6-PP-คุ้มครอง'!F42+'A7-PP-ENV'!F70</f>
        <v>1924950</v>
      </c>
      <c r="E6" s="914">
        <f>'A1-PP-กลุ่มวัย'!G114+'A2-PP-ความรู้ปชช.'!G24+'A3-PP-พชอ.'!G20+'A4-PP-EOC'!G33+'A5-PP-NCD'!G69+'A6-PP-คุ้มครอง'!G42+'A7-PP-ENV'!G70+'A8-S-PCC'!G22+'A9-S-อสม.'!G32+'A10-S-NCD'!G23+'A11-S-EID'!G43+'A12-S-RDU'!G22+'A13-S-NB'!G28+'A14-S-PC'!G19+'A15-S-แผนไทย'!G37+'A16-S-จิตเวช'!G49+'A17-S-ระบบบริการ'!G39+'A18-S-หัวใจ'!G25+'A19-S-มะเร็ง'!G34+'A20-S-ไต'!G28+'A21-S-ปลูกถ่าย'!G16+'A22-S-ยาเสพติด'!G46+'A23-S-IMC'!G21+'A24-S-กัญชา'!G21+'A25-S-EMS'!G30+'A26-S-พระราชดำริ'!G26+'A27-S-ทท.แผนไทย'!G25</f>
        <v>0</v>
      </c>
      <c r="F6" s="914">
        <f>'A1-PP-กลุ่มวัย'!H114+'A2-PP-ความรู้ปชช.'!H24+'A3-PP-พชอ.'!H20+'A4-PP-EOC'!H33+'A5-PP-NCD'!H69+'A6-PP-คุ้มครอง'!H42+'A7-PP-ENV'!H70+'A8-S-PCC'!H22+'A9-S-อสม.'!H32+'A10-S-NCD'!H23+'A11-S-EID'!H43+'A12-S-RDU'!H22+'A13-S-NB'!H28+'A14-S-PC'!H19+'A15-S-แผนไทย'!H37+'A16-S-จิตเวช'!H49+'A17-S-ระบบบริการ'!H39+'A18-S-หัวใจ'!H25+'A19-S-มะเร็ง'!H34+'A20-S-ไต'!H28+'A21-S-ปลูกถ่าย'!H16+'A22-S-ยาเสพติด'!H46+'A23-S-IMC'!H21+'A24-S-กัญชา'!H21+'A25-S-EMS'!H30+'A26-S-พระราชดำริ'!H26+'A27-S-ทท.แผนไทย'!H25</f>
        <v>1086445</v>
      </c>
      <c r="G6" s="914">
        <f>'A1-PP-กลุ่มวัย'!I114+'A2-PP-ความรู้ปชช.'!I24+'A3-PP-พชอ.'!I20+'A4-PP-EOC'!I33+'A5-PP-NCD'!I69+'A6-PP-คุ้มครอง'!I42+'A7-PP-ENV'!I70+'A8-S-PCC'!I22+'A9-S-อสม.'!I32+'A10-S-NCD'!I23+'A11-S-EID'!I43+'A12-S-RDU'!I22+'A13-S-NB'!I28+'A14-S-PC'!I19+'A15-S-แผนไทย'!I37+'A16-S-จิตเวช'!I49+'A17-S-ระบบบริการ'!I39+'A18-S-หัวใจ'!I25+'A19-S-มะเร็ง'!I34+'A20-S-ไต'!I28+'A21-S-ปลูกถ่าย'!I16+'A22-S-ยาเสพติด'!I46+'A23-S-IMC'!I21+'A24-S-กัญชา'!I21+'A25-S-EMS'!I30+'A26-S-พระราชดำริ'!I26+'A27-S-ทท.แผนไทย'!I25</f>
        <v>0</v>
      </c>
    </row>
    <row r="7" spans="1:7" ht="23.25" x14ac:dyDescent="0.35">
      <c r="A7" s="36">
        <v>2</v>
      </c>
      <c r="B7" s="82" t="s">
        <v>281</v>
      </c>
      <c r="C7" s="914">
        <f t="shared" ref="C7:C10" si="0">D7+E7+F7+G7</f>
        <v>511990</v>
      </c>
      <c r="D7" s="915">
        <f>'A8-S-PCC'!F22+'A9-S-อสม.'!F32+'A10-S-NCD'!F23+'A11-S-EID'!F43+'A12-S-RDU'!F22+'A13-S-NB'!F28+'A14-S-PC'!F19+'A15-S-แผนไทย'!F37+'A16-S-จิตเวช'!F49+'A17-S-ระบบบริการ'!F39+'A18-S-หัวใจ'!F25+'A19-S-มะเร็ง'!F34+'A20-S-ไต'!F28+'A21-S-ปลูกถ่าย'!F16+'A22-S-ยาเสพติด'!F46+'A23-S-IMC'!F21+'A24-S-กัญชา'!F21+'A25-S-EMS'!F30+'A26-S-พระราชดำริ'!F26+'A27-S-ทท.แผนไทย'!F25</f>
        <v>511990</v>
      </c>
      <c r="E7" s="915">
        <f>'A28-P-HR อบรม'!G167+'A29-P-Happy MOPH'!G20</f>
        <v>0</v>
      </c>
      <c r="F7" s="915">
        <f>'A28-P-HR อบรม'!H167+'A29-P-Happy MOPH'!H20</f>
        <v>0</v>
      </c>
      <c r="G7" s="915">
        <f>'A28-P-HR อบรม'!I167+'A29-P-Happy MOPH'!I20</f>
        <v>0</v>
      </c>
    </row>
    <row r="8" spans="1:7" ht="23.25" x14ac:dyDescent="0.35">
      <c r="A8" s="36">
        <v>3</v>
      </c>
      <c r="B8" s="82" t="s">
        <v>282</v>
      </c>
      <c r="C8" s="914">
        <f t="shared" si="0"/>
        <v>3379045</v>
      </c>
      <c r="D8" s="915">
        <f>'A28-P-HR อบรม'!F167+'A29-P-Happy MOPH'!F20</f>
        <v>3379045</v>
      </c>
      <c r="E8" s="915">
        <f>'A28-P-HR อบรม'!G167+'A29-P-Happy MOPH'!G20</f>
        <v>0</v>
      </c>
      <c r="F8" s="915">
        <f>'A28-P-HR อบรม'!H167+'A29-P-Happy MOPH'!H20</f>
        <v>0</v>
      </c>
      <c r="G8" s="915">
        <f>'A28-P-HR อบรม'!I167+'A29-P-Happy MOPH'!I20</f>
        <v>0</v>
      </c>
    </row>
    <row r="9" spans="1:7" ht="23.25" x14ac:dyDescent="0.35">
      <c r="A9" s="36">
        <v>4</v>
      </c>
      <c r="B9" s="82" t="s">
        <v>283</v>
      </c>
      <c r="C9" s="914">
        <f t="shared" si="0"/>
        <v>154371553</v>
      </c>
      <c r="D9" s="915">
        <f>'A30-G-ITA,ยา'!F26+'A31-G-พัฒนาองค์กร'!F686+'A32-G-NHIS'!F50+'A33-G-ประกัน'!F21+'A34-G-เงินคลัง'!F24+'A35-G-วิจัย นวัตกรรม'!F20+'A36-G-พื้นฐาน'!F201</f>
        <v>92411553</v>
      </c>
      <c r="E9" s="915">
        <f>'A30-G-ITA,ยา'!G26+'A31-G-พัฒนาองค์กร'!G686+'A32-G-NHIS'!G50+'A33-G-ประกัน'!G21+'A34-G-เงินคลัง'!G24+'A35-G-วิจัย นวัตกรรม'!G20+'A36-G-พื้นฐาน'!G201</f>
        <v>61960000</v>
      </c>
      <c r="F9" s="915">
        <f>'A30-G-ITA,ยา'!H26+'A31-G-พัฒนาองค์กร'!H686+'A32-G-NHIS'!H50+'A33-G-ประกัน'!H21+'A34-G-เงินคลัง'!H24+'A35-G-วิจัย นวัตกรรม'!H20+'A36-G-พื้นฐาน'!H201</f>
        <v>0</v>
      </c>
      <c r="G9" s="915">
        <f>'A30-G-ITA,ยา'!I26+'A31-G-พัฒนาองค์กร'!I686+'A32-G-NHIS'!I50+'A33-G-ประกัน'!I21+'A34-G-เงินคลัง'!I24+'A35-G-วิจัย นวัตกรรม'!I20+'A36-G-พื้นฐาน'!I201</f>
        <v>0</v>
      </c>
    </row>
    <row r="10" spans="1:7" ht="23.25" x14ac:dyDescent="0.35">
      <c r="A10" s="37">
        <v>5</v>
      </c>
      <c r="B10" s="83" t="s">
        <v>284</v>
      </c>
      <c r="C10" s="914">
        <f t="shared" si="0"/>
        <v>38022312</v>
      </c>
      <c r="D10" s="916">
        <f>'ประมาณการรายได้-จ่ายเงินบำรุง'!D36</f>
        <v>38022312</v>
      </c>
      <c r="E10" s="916"/>
      <c r="F10" s="916"/>
      <c r="G10" s="916"/>
    </row>
    <row r="11" spans="1:7" ht="26.25" x14ac:dyDescent="0.4">
      <c r="A11" s="38"/>
      <c r="B11" s="84" t="s">
        <v>2</v>
      </c>
      <c r="C11" s="917">
        <f>SUM(C6:C10)</f>
        <v>199296295</v>
      </c>
      <c r="D11" s="917">
        <f t="shared" ref="D11:G11" si="1">SUM(D6:D10)</f>
        <v>136249850</v>
      </c>
      <c r="E11" s="917">
        <f t="shared" si="1"/>
        <v>61960000</v>
      </c>
      <c r="F11" s="917">
        <f t="shared" si="1"/>
        <v>1086445</v>
      </c>
      <c r="G11" s="917">
        <f t="shared" si="1"/>
        <v>0</v>
      </c>
    </row>
  </sheetData>
  <mergeCells count="3">
    <mergeCell ref="A1:F1"/>
    <mergeCell ref="A2:F2"/>
    <mergeCell ref="D4:G4"/>
  </mergeCells>
  <pageMargins left="1.1811023622047245" right="0.19685039370078741" top="0.74803149606299213" bottom="0.74803149606299213" header="0.31496062992125984" footer="0.31496062992125984"/>
  <pageSetup paperSize="9" scale="85" fitToHeight="0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090FE-F433-4936-8A7F-2D48FD8BC99C}">
  <sheetPr codeName="Sheet10"/>
  <dimension ref="A1:G15"/>
  <sheetViews>
    <sheetView zoomScaleNormal="100" workbookViewId="0">
      <selection activeCell="D9" sqref="D9"/>
    </sheetView>
  </sheetViews>
  <sheetFormatPr defaultRowHeight="13.5" x14ac:dyDescent="0.25"/>
  <cols>
    <col min="1" max="1" width="5.5703125" style="29" customWidth="1"/>
    <col min="2" max="2" width="65.7109375" style="29" customWidth="1"/>
    <col min="3" max="6" width="19" style="29" customWidth="1"/>
    <col min="7" max="7" width="17" style="29" customWidth="1"/>
    <col min="8" max="16384" width="9.140625" style="29"/>
  </cols>
  <sheetData>
    <row r="1" spans="1:7" ht="28.5" x14ac:dyDescent="0.45">
      <c r="A1" s="1029" t="s">
        <v>2685</v>
      </c>
      <c r="B1" s="1029"/>
      <c r="C1" s="1029"/>
      <c r="D1" s="1029"/>
      <c r="E1" s="1029"/>
      <c r="F1" s="1029"/>
    </row>
    <row r="2" spans="1:7" ht="28.5" x14ac:dyDescent="0.45">
      <c r="A2" s="1029" t="s">
        <v>285</v>
      </c>
      <c r="B2" s="1029"/>
      <c r="C2" s="1029"/>
      <c r="D2" s="1029"/>
      <c r="E2" s="1029"/>
      <c r="F2" s="1029"/>
    </row>
    <row r="3" spans="1:7" ht="23.25" x14ac:dyDescent="0.35">
      <c r="A3" s="28"/>
      <c r="B3" s="28"/>
      <c r="C3" s="28"/>
      <c r="D3" s="28"/>
      <c r="E3" s="28"/>
      <c r="F3" s="28"/>
    </row>
    <row r="4" spans="1:7" ht="23.25" x14ac:dyDescent="0.35">
      <c r="A4" s="30"/>
      <c r="B4" s="31" t="s">
        <v>5</v>
      </c>
      <c r="C4" s="32" t="s">
        <v>278</v>
      </c>
      <c r="D4" s="1031" t="s">
        <v>279</v>
      </c>
      <c r="E4" s="1031"/>
      <c r="F4" s="1031"/>
      <c r="G4" s="1031"/>
    </row>
    <row r="5" spans="1:7" ht="23.25" x14ac:dyDescent="0.35">
      <c r="A5" s="33"/>
      <c r="B5" s="34"/>
      <c r="C5" s="35" t="s">
        <v>3</v>
      </c>
      <c r="D5" s="46" t="s">
        <v>363</v>
      </c>
      <c r="E5" s="46" t="s">
        <v>454</v>
      </c>
      <c r="F5" s="47" t="s">
        <v>364</v>
      </c>
      <c r="G5" s="47" t="s">
        <v>455</v>
      </c>
    </row>
    <row r="6" spans="1:7" ht="23.25" x14ac:dyDescent="0.35">
      <c r="A6" s="85">
        <v>1</v>
      </c>
      <c r="B6" s="86" t="s">
        <v>2519</v>
      </c>
      <c r="C6" s="671">
        <f>D6+E6+F6+G6</f>
        <v>140577878</v>
      </c>
      <c r="D6" s="671">
        <f>'A3-PP-พชอ.'!F20+'A7-PP-ENV'!F70+'A30-G-ITA,ยา'!F26+'A32-G-NHIS'!F50+'A33-G-ประกัน'!F21+'A34-G-เงินคลัง'!F24+'A36-G-พื้นฐาน'!F201</f>
        <v>78617878</v>
      </c>
      <c r="E6" s="671">
        <f>'A3-PP-พชอ.'!G20+'A7-PP-ENV'!G70+'A30-G-ITA,ยา'!G26+'A32-G-NHIS'!G50+'A33-G-ประกัน'!G21+'A34-G-เงินคลัง'!G24+'A36-G-พื้นฐาน'!G201</f>
        <v>61960000</v>
      </c>
      <c r="F6" s="671">
        <f>'A3-PP-พชอ.'!H20+'A7-PP-ENV'!H70+'A30-G-ITA,ยา'!H26+'A32-G-NHIS'!H50+'A33-G-ประกัน'!H21+'A34-G-เงินคลัง'!H24+'A36-G-พื้นฐาน'!H201</f>
        <v>0</v>
      </c>
      <c r="G6" s="671">
        <f>'A3-PP-พชอ.'!I20+'A7-PP-ENV'!I70+'A30-G-ITA,ยา'!I26+'A32-G-NHIS'!I50+'A33-G-ประกัน'!I21+'A34-G-เงินคลัง'!I24+'A36-G-พื้นฐาน'!I201</f>
        <v>0</v>
      </c>
    </row>
    <row r="7" spans="1:7" ht="23.25" x14ac:dyDescent="0.35">
      <c r="A7" s="85">
        <v>2</v>
      </c>
      <c r="B7" s="86" t="s">
        <v>2518</v>
      </c>
      <c r="C7" s="671">
        <f t="shared" ref="C7:C14" si="0">D7+E7+F7+G7</f>
        <v>18058000</v>
      </c>
      <c r="D7" s="671">
        <f>'A9-S-อสม.'!F32+'A28-P-HR อบรม'!F167+'A29-P-Happy MOPH'!F20+'A31-G-พัฒนาองค์กร'!F686+'A35-G-วิจัย นวัตกรรม'!F20</f>
        <v>17959800</v>
      </c>
      <c r="E7" s="671">
        <f>'A9-S-อสม.'!G32+'A28-P-HR อบรม'!G167+'A29-P-Happy MOPH'!G20+'A31-G-พัฒนาองค์กร'!G686+'A35-G-วิจัย นวัตกรรม'!G20</f>
        <v>0</v>
      </c>
      <c r="F7" s="671">
        <f>'A9-S-อสม.'!H32+'A28-P-HR อบรม'!H167+'A29-P-Happy MOPH'!H20+'A31-G-พัฒนาองค์กร'!H686+'A35-G-วิจัย นวัตกรรม'!H20</f>
        <v>98200</v>
      </c>
      <c r="G7" s="671">
        <f>'A9-S-อสม.'!I32+'A28-P-HR อบรม'!I167+'A29-P-Happy MOPH'!I20+'A31-G-พัฒนาองค์กร'!I686+'A35-G-วิจัย นวัตกรรม'!I20</f>
        <v>0</v>
      </c>
    </row>
    <row r="8" spans="1:7" ht="23.25" x14ac:dyDescent="0.35">
      <c r="A8" s="87">
        <v>3</v>
      </c>
      <c r="B8" s="88" t="s">
        <v>286</v>
      </c>
      <c r="C8" s="672"/>
      <c r="D8" s="672"/>
      <c r="E8" s="672"/>
      <c r="F8" s="673"/>
      <c r="G8" s="673"/>
    </row>
    <row r="9" spans="1:7" ht="23.25" x14ac:dyDescent="0.35">
      <c r="A9" s="89"/>
      <c r="B9" s="90" t="s">
        <v>2517</v>
      </c>
      <c r="C9" s="674">
        <f t="shared" si="0"/>
        <v>716630</v>
      </c>
      <c r="D9" s="674">
        <f>'A1-PP-กลุ่มวัย'!F114+'A2-PP-ความรู้ปชช.'!F24</f>
        <v>119600</v>
      </c>
      <c r="E9" s="674">
        <f>'A1-PP-กลุ่มวัย'!G114+'A2-PP-ความรู้ปชช.'!G24</f>
        <v>0</v>
      </c>
      <c r="F9" s="674">
        <f>'A1-PP-กลุ่มวัย'!H114+'A2-PP-ความรู้ปชช.'!H24</f>
        <v>597030</v>
      </c>
      <c r="G9" s="674">
        <f>'A1-PP-กลุ่มวัย'!I114+'A2-PP-ความรู้ปชช.'!I24</f>
        <v>0</v>
      </c>
    </row>
    <row r="10" spans="1:7" ht="23.25" x14ac:dyDescent="0.35">
      <c r="A10" s="89"/>
      <c r="B10" s="90" t="s">
        <v>2516</v>
      </c>
      <c r="C10" s="674">
        <f t="shared" si="0"/>
        <v>1272265</v>
      </c>
      <c r="D10" s="674">
        <f>'A4-PP-EOC'!F33+'A5-PP-NCD'!F69</f>
        <v>1039450</v>
      </c>
      <c r="E10" s="674">
        <f>'A4-PP-EOC'!G33+'A5-PP-NCD'!G69</f>
        <v>0</v>
      </c>
      <c r="F10" s="674">
        <f>'A4-PP-EOC'!H33+'A5-PP-NCD'!H69</f>
        <v>232815</v>
      </c>
      <c r="G10" s="674">
        <f>'A4-PP-EOC'!I33+'A5-PP-NCD'!I69</f>
        <v>0</v>
      </c>
    </row>
    <row r="11" spans="1:7" ht="23.25" x14ac:dyDescent="0.35">
      <c r="A11" s="89"/>
      <c r="B11" s="90" t="s">
        <v>2515</v>
      </c>
      <c r="C11" s="674">
        <f t="shared" si="0"/>
        <v>478250</v>
      </c>
      <c r="D11" s="674">
        <f>'A8-S-PCC'!F22+'A10-S-NCD'!F23+'A11-S-EID'!F43+'A12-S-RDU'!F22+'A13-S-NB'!F28+'A14-S-PC'!F19+'A16-S-จิตเวช'!F49+'A17-S-ระบบบริการ'!F39+'A18-S-หัวใจ'!F25+'A19-S-มะเร็ง'!F34+'A20-S-ไต'!F28+'A21-S-ปลูกถ่าย'!F16+'A22-S-ยาเสพติด'!F46+'A23-S-IMC'!F21+'A24-S-กัญชา'!F21+'A25-S-EMS'!F30+'A26-S-พระราชดำริ'!F26+'A27-S-ทท.แผนไทย'!F25</f>
        <v>375050</v>
      </c>
      <c r="E11" s="674">
        <f>'A8-S-PCC'!G22+'A10-S-NCD'!G23+'A11-S-EID'!G43+'A12-S-RDU'!G22+'A13-S-NB'!G28+'A14-S-PC'!G19+'A16-S-จิตเวช'!G49+'A17-S-ระบบบริการ'!G39+'A18-S-หัวใจ'!G25+'A19-S-มะเร็ง'!G34+'A20-S-ไต'!G28+'A21-S-ปลูกถ่าย'!G16+'A22-S-ยาเสพติด'!G46+'A23-S-IMC'!G21+'A24-S-กัญชา'!G21+'A25-S-EMS'!G30+'A26-S-พระราชดำริ'!G26+'A27-S-ทท.แผนไทย'!G25</f>
        <v>0</v>
      </c>
      <c r="F11" s="674">
        <f>'A8-S-PCC'!H22+'A10-S-NCD'!H23+'A11-S-EID'!H43+'A12-S-RDU'!H22+'A13-S-NB'!H28+'A14-S-PC'!H19+'A16-S-จิตเวช'!H49+'A17-S-ระบบบริการ'!H39+'A18-S-หัวใจ'!H25+'A19-S-มะเร็ง'!H34+'A20-S-ไต'!H28+'A21-S-ปลูกถ่าย'!H16+'A22-S-ยาเสพติด'!H46+'A23-S-IMC'!H21+'A24-S-กัญชา'!H21+'A25-S-EMS'!H30+'A26-S-พระราชดำริ'!H26+'A27-S-ทท.แผนไทย'!H25</f>
        <v>103200</v>
      </c>
      <c r="G11" s="674">
        <f>'A8-S-PCC'!I22+'A10-S-NCD'!I23+'A11-S-EID'!I43+'A12-S-RDU'!I22+'A13-S-NB'!I28+'A14-S-PC'!I19+'A16-S-จิตเวช'!I49+'A17-S-ระบบบริการ'!I39+'A18-S-หัวใจ'!I25+'A19-S-มะเร็ง'!I34+'A20-S-ไต'!I28+'A21-S-ปลูกถ่าย'!I16+'A22-S-ยาเสพติด'!I46+'A23-S-IMC'!I21+'A24-S-กัญชา'!I21+'A25-S-EMS'!I30+'A26-S-พระราชดำริ'!I26+'A27-S-ทท.แผนไทย'!I25</f>
        <v>0</v>
      </c>
    </row>
    <row r="12" spans="1:7" ht="23.25" x14ac:dyDescent="0.35">
      <c r="A12" s="89"/>
      <c r="B12" s="90" t="s">
        <v>2514</v>
      </c>
      <c r="C12" s="674">
        <f t="shared" si="0"/>
        <v>79760</v>
      </c>
      <c r="D12" s="674">
        <f>'A15-S-แผนไทย'!F37</f>
        <v>59760</v>
      </c>
      <c r="E12" s="674">
        <f>'A15-S-แผนไทย'!G37</f>
        <v>0</v>
      </c>
      <c r="F12" s="674">
        <f>'A15-S-แผนไทย'!H37</f>
        <v>20000</v>
      </c>
      <c r="G12" s="674">
        <f>'A15-S-แผนไทย'!I37</f>
        <v>0</v>
      </c>
    </row>
    <row r="13" spans="1:7" ht="23.25" x14ac:dyDescent="0.35">
      <c r="A13" s="89"/>
      <c r="B13" s="90" t="s">
        <v>2513</v>
      </c>
      <c r="C13" s="675">
        <f t="shared" si="0"/>
        <v>91200</v>
      </c>
      <c r="D13" s="675">
        <f>'A6-PP-คุ้มครอง'!F42</f>
        <v>56000</v>
      </c>
      <c r="E13" s="675">
        <f>'A6-PP-คุ้มครอง'!G42</f>
        <v>0</v>
      </c>
      <c r="F13" s="675">
        <f>'A6-PP-คุ้มครอง'!H42</f>
        <v>35200</v>
      </c>
      <c r="G13" s="675">
        <f>'A6-PP-คุ้มครอง'!I42</f>
        <v>0</v>
      </c>
    </row>
    <row r="14" spans="1:7" ht="23.25" x14ac:dyDescent="0.35">
      <c r="A14" s="85">
        <v>4</v>
      </c>
      <c r="B14" s="86" t="s">
        <v>284</v>
      </c>
      <c r="C14" s="671">
        <f t="shared" si="0"/>
        <v>38022312</v>
      </c>
      <c r="D14" s="671">
        <f>'ประมาณการรายได้-จ่ายเงินบำรุง'!D36</f>
        <v>38022312</v>
      </c>
      <c r="E14" s="671">
        <v>0</v>
      </c>
      <c r="F14" s="671">
        <v>0</v>
      </c>
      <c r="G14" s="671">
        <v>0</v>
      </c>
    </row>
    <row r="15" spans="1:7" ht="23.25" x14ac:dyDescent="0.35">
      <c r="A15" s="38"/>
      <c r="B15" s="91" t="s">
        <v>2</v>
      </c>
      <c r="C15" s="676">
        <f>C14+C13+C12+C11+C10+C9+C7+C6</f>
        <v>199296295</v>
      </c>
      <c r="D15" s="677">
        <f>D14+D13+D12+D11+D10+D9+D7+D6</f>
        <v>136249850</v>
      </c>
      <c r="E15" s="676">
        <f>E14+E13+E12+E11+E10+E9+E7+E6</f>
        <v>61960000</v>
      </c>
      <c r="F15" s="676">
        <f>F14+F13+F12+F11+F10+F9+F7+F6</f>
        <v>1086445</v>
      </c>
      <c r="G15" s="676">
        <f>G14+G13+G12+G11+G10+G9+G7+G6</f>
        <v>0</v>
      </c>
    </row>
  </sheetData>
  <mergeCells count="3">
    <mergeCell ref="A1:F1"/>
    <mergeCell ref="A2:F2"/>
    <mergeCell ref="D4:G4"/>
  </mergeCells>
  <pageMargins left="1.1811023622047245" right="0.19685039370078741" top="0.74803149606299213" bottom="0.74803149606299213" header="0.31496062992125984" footer="0.31496062992125984"/>
  <pageSetup paperSize="9" scale="80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4A589-EBA4-468B-A6AF-FAE6CF2F18B9}">
  <sheetPr codeName="Sheet11"/>
  <dimension ref="A1:G45"/>
  <sheetViews>
    <sheetView zoomScale="85" zoomScaleNormal="85" workbookViewId="0">
      <selection activeCell="C9" sqref="C9"/>
    </sheetView>
  </sheetViews>
  <sheetFormatPr defaultColWidth="9.140625" defaultRowHeight="21" x14ac:dyDescent="0.35"/>
  <cols>
    <col min="1" max="1" width="5.5703125" style="52" customWidth="1"/>
    <col min="2" max="2" width="68.28515625" style="52" customWidth="1"/>
    <col min="3" max="3" width="17.28515625" style="52" bestFit="1" customWidth="1"/>
    <col min="4" max="4" width="16.140625" style="52" bestFit="1" customWidth="1"/>
    <col min="5" max="5" width="16" style="52" bestFit="1" customWidth="1"/>
    <col min="6" max="6" width="19.28515625" style="52" bestFit="1" customWidth="1"/>
    <col min="7" max="7" width="15.28515625" style="52" customWidth="1"/>
    <col min="8" max="16384" width="9.140625" style="52"/>
  </cols>
  <sheetData>
    <row r="1" spans="1:7" ht="26.25" x14ac:dyDescent="0.4">
      <c r="A1" s="1037" t="s">
        <v>2686</v>
      </c>
      <c r="B1" s="1037"/>
      <c r="C1" s="1037"/>
      <c r="D1" s="1037"/>
      <c r="E1" s="1037"/>
      <c r="F1" s="1037"/>
      <c r="G1" s="1037"/>
    </row>
    <row r="2" spans="1:7" ht="26.25" x14ac:dyDescent="0.4">
      <c r="A2" s="1037" t="s">
        <v>287</v>
      </c>
      <c r="B2" s="1037"/>
      <c r="C2" s="1037"/>
      <c r="D2" s="1037"/>
      <c r="E2" s="1037"/>
      <c r="F2" s="1037"/>
      <c r="G2" s="1037"/>
    </row>
    <row r="3" spans="1:7" x14ac:dyDescent="0.35">
      <c r="A3" s="51"/>
      <c r="B3" s="51"/>
      <c r="C3" s="51"/>
    </row>
    <row r="4" spans="1:7" ht="23.25" x14ac:dyDescent="0.35">
      <c r="A4" s="92"/>
      <c r="B4" s="93" t="s">
        <v>288</v>
      </c>
      <c r="C4" s="94" t="s">
        <v>278</v>
      </c>
      <c r="D4" s="1030" t="s">
        <v>279</v>
      </c>
      <c r="E4" s="1030"/>
      <c r="F4" s="1030"/>
      <c r="G4" s="1030"/>
    </row>
    <row r="5" spans="1:7" ht="23.25" x14ac:dyDescent="0.35">
      <c r="A5" s="95"/>
      <c r="B5" s="96"/>
      <c r="C5" s="97" t="s">
        <v>3</v>
      </c>
      <c r="D5" s="46" t="s">
        <v>363</v>
      </c>
      <c r="E5" s="46" t="s">
        <v>454</v>
      </c>
      <c r="F5" s="47" t="s">
        <v>364</v>
      </c>
      <c r="G5" s="47" t="s">
        <v>455</v>
      </c>
    </row>
    <row r="6" spans="1:7" ht="22.5" x14ac:dyDescent="0.35">
      <c r="A6" s="98" t="s">
        <v>289</v>
      </c>
      <c r="B6" s="99" t="s">
        <v>290</v>
      </c>
      <c r="C6" s="620">
        <f>D6+E6+F6+G6</f>
        <v>716630</v>
      </c>
      <c r="D6" s="620">
        <f>'A1-PP-กลุ่มวัย'!F114</f>
        <v>119600</v>
      </c>
      <c r="E6" s="620">
        <f>'A1-PP-กลุ่มวัย'!G114</f>
        <v>0</v>
      </c>
      <c r="F6" s="620">
        <f>'A1-PP-กลุ่มวัย'!H114</f>
        <v>597030</v>
      </c>
      <c r="G6" s="620">
        <f>'A1-PP-กลุ่มวัย'!I114</f>
        <v>0</v>
      </c>
    </row>
    <row r="7" spans="1:7" ht="22.5" x14ac:dyDescent="0.35">
      <c r="A7" s="100" t="s">
        <v>291</v>
      </c>
      <c r="B7" s="101" t="s">
        <v>292</v>
      </c>
      <c r="C7" s="621">
        <f t="shared" ref="C7:C44" si="0">D7+E7+F7+G7</f>
        <v>0</v>
      </c>
      <c r="D7" s="621">
        <f>'A2-PP-ความรู้ปชช.'!F24</f>
        <v>0</v>
      </c>
      <c r="E7" s="621">
        <f>'A2-PP-ความรู้ปชช.'!G24</f>
        <v>0</v>
      </c>
      <c r="F7" s="621">
        <f>'A2-PP-ความรู้ปชช.'!H24</f>
        <v>0</v>
      </c>
      <c r="G7" s="621">
        <f>'A2-PP-ความรู้ปชช.'!I24</f>
        <v>0</v>
      </c>
    </row>
    <row r="8" spans="1:7" ht="22.5" x14ac:dyDescent="0.35">
      <c r="A8" s="100" t="s">
        <v>293</v>
      </c>
      <c r="B8" s="101" t="s">
        <v>294</v>
      </c>
      <c r="C8" s="621">
        <f t="shared" si="0"/>
        <v>35000</v>
      </c>
      <c r="D8" s="621">
        <f>'A3-PP-พชอ.'!F20</f>
        <v>35000</v>
      </c>
      <c r="E8" s="621">
        <f>'A3-PP-พชอ.'!G20</f>
        <v>0</v>
      </c>
      <c r="F8" s="621">
        <f>'A3-PP-พชอ.'!H20</f>
        <v>0</v>
      </c>
      <c r="G8" s="621">
        <f>'A3-PP-พชอ.'!I20</f>
        <v>0</v>
      </c>
    </row>
    <row r="9" spans="1:7" ht="22.5" x14ac:dyDescent="0.35">
      <c r="A9" s="100" t="s">
        <v>295</v>
      </c>
      <c r="B9" s="101" t="s">
        <v>296</v>
      </c>
      <c r="C9" s="621">
        <f t="shared" si="0"/>
        <v>297550</v>
      </c>
      <c r="D9" s="621">
        <f>'A4-PP-EOC'!F33</f>
        <v>297550</v>
      </c>
      <c r="E9" s="621">
        <f>'A4-PP-EOC'!G33</f>
        <v>0</v>
      </c>
      <c r="F9" s="621">
        <f>'A4-PP-EOC'!H33</f>
        <v>0</v>
      </c>
      <c r="G9" s="621">
        <f>'A4-PP-EOC'!I33</f>
        <v>0</v>
      </c>
    </row>
    <row r="10" spans="1:7" ht="22.5" x14ac:dyDescent="0.35">
      <c r="A10" s="100" t="s">
        <v>297</v>
      </c>
      <c r="B10" s="101" t="s">
        <v>298</v>
      </c>
      <c r="C10" s="621">
        <f t="shared" si="0"/>
        <v>974715</v>
      </c>
      <c r="D10" s="621">
        <f>'A5-PP-NCD'!F69</f>
        <v>741900</v>
      </c>
      <c r="E10" s="621">
        <f>'A5-PP-NCD'!G69</f>
        <v>0</v>
      </c>
      <c r="F10" s="621">
        <f>'A5-PP-NCD'!H69</f>
        <v>232815</v>
      </c>
      <c r="G10" s="621">
        <f>'A5-PP-NCD'!I69</f>
        <v>0</v>
      </c>
    </row>
    <row r="11" spans="1:7" ht="22.5" x14ac:dyDescent="0.35">
      <c r="A11" s="100" t="s">
        <v>299</v>
      </c>
      <c r="B11" s="102" t="s">
        <v>300</v>
      </c>
      <c r="C11" s="621">
        <f t="shared" si="0"/>
        <v>91200</v>
      </c>
      <c r="D11" s="621">
        <f>'A6-PP-คุ้มครอง'!F42</f>
        <v>56000</v>
      </c>
      <c r="E11" s="621">
        <f>'A6-PP-คุ้มครอง'!G42</f>
        <v>0</v>
      </c>
      <c r="F11" s="621">
        <f>'A6-PP-คุ้มครอง'!H42</f>
        <v>35200</v>
      </c>
      <c r="G11" s="621">
        <f>'A6-PP-คุ้มครอง'!I42</f>
        <v>0</v>
      </c>
    </row>
    <row r="12" spans="1:7" ht="22.5" x14ac:dyDescent="0.35">
      <c r="A12" s="100" t="s">
        <v>301</v>
      </c>
      <c r="B12" s="101" t="s">
        <v>302</v>
      </c>
      <c r="C12" s="621">
        <f t="shared" si="0"/>
        <v>674900</v>
      </c>
      <c r="D12" s="621">
        <f>'A7-PP-ENV'!F70</f>
        <v>674900</v>
      </c>
      <c r="E12" s="621">
        <f>'A7-PP-ENV'!G70</f>
        <v>0</v>
      </c>
      <c r="F12" s="621">
        <f>'A7-PP-ENV'!H70</f>
        <v>0</v>
      </c>
      <c r="G12" s="621">
        <f>'A7-PP-ENV'!I70</f>
        <v>0</v>
      </c>
    </row>
    <row r="13" spans="1:7" ht="22.5" x14ac:dyDescent="0.35">
      <c r="A13" s="103" t="s">
        <v>303</v>
      </c>
      <c r="B13" s="101" t="s">
        <v>304</v>
      </c>
      <c r="C13" s="621">
        <f t="shared" si="0"/>
        <v>50000</v>
      </c>
      <c r="D13" s="621">
        <f>'A8-S-PCC'!F22</f>
        <v>50000</v>
      </c>
      <c r="E13" s="621">
        <f>'A8-S-PCC'!G22</f>
        <v>0</v>
      </c>
      <c r="F13" s="621">
        <f>'A8-S-PCC'!H22</f>
        <v>0</v>
      </c>
      <c r="G13" s="621">
        <f>'A8-S-PCC'!I22</f>
        <v>0</v>
      </c>
    </row>
    <row r="14" spans="1:7" ht="22.5" x14ac:dyDescent="0.35">
      <c r="A14" s="103" t="s">
        <v>305</v>
      </c>
      <c r="B14" s="104" t="s">
        <v>306</v>
      </c>
      <c r="C14" s="621">
        <f t="shared" si="0"/>
        <v>175380</v>
      </c>
      <c r="D14" s="621">
        <f>'A9-S-อสม.'!F32</f>
        <v>77180</v>
      </c>
      <c r="E14" s="621">
        <f>'A9-S-อสม.'!G32</f>
        <v>0</v>
      </c>
      <c r="F14" s="621">
        <f>'A9-S-อสม.'!H32</f>
        <v>98200</v>
      </c>
      <c r="G14" s="621">
        <f>'A9-S-อสม.'!I32</f>
        <v>0</v>
      </c>
    </row>
    <row r="15" spans="1:7" ht="22.5" x14ac:dyDescent="0.35">
      <c r="A15" s="103" t="s">
        <v>307</v>
      </c>
      <c r="B15" s="105" t="s">
        <v>308</v>
      </c>
      <c r="C15" s="621">
        <f t="shared" si="0"/>
        <v>0</v>
      </c>
      <c r="D15" s="621">
        <f>'A10-S-NCD'!F23</f>
        <v>0</v>
      </c>
      <c r="E15" s="621">
        <f>'A10-S-NCD'!G23</f>
        <v>0</v>
      </c>
      <c r="F15" s="621">
        <f>'A10-S-NCD'!H23</f>
        <v>0</v>
      </c>
      <c r="G15" s="621">
        <f>'A10-S-NCD'!I23</f>
        <v>0</v>
      </c>
    </row>
    <row r="16" spans="1:7" ht="22.5" x14ac:dyDescent="0.35">
      <c r="A16" s="103" t="s">
        <v>309</v>
      </c>
      <c r="B16" s="105" t="s">
        <v>310</v>
      </c>
      <c r="C16" s="621">
        <f t="shared" si="0"/>
        <v>171900</v>
      </c>
      <c r="D16" s="621">
        <f>'A11-S-EID'!F43</f>
        <v>68700</v>
      </c>
      <c r="E16" s="621">
        <f>'A11-S-EID'!G43</f>
        <v>0</v>
      </c>
      <c r="F16" s="621">
        <f>'A11-S-EID'!H43</f>
        <v>103200</v>
      </c>
      <c r="G16" s="621">
        <f>'A11-S-EID'!I43</f>
        <v>0</v>
      </c>
    </row>
    <row r="17" spans="1:7" ht="22.5" x14ac:dyDescent="0.35">
      <c r="A17" s="103" t="s">
        <v>311</v>
      </c>
      <c r="B17" s="102" t="s">
        <v>312</v>
      </c>
      <c r="C17" s="621">
        <f t="shared" si="0"/>
        <v>2850</v>
      </c>
      <c r="D17" s="621">
        <f>'A12-S-RDU'!F22</f>
        <v>2850</v>
      </c>
      <c r="E17" s="621">
        <f>'A12-S-RDU'!G22</f>
        <v>0</v>
      </c>
      <c r="F17" s="621">
        <f>'A12-S-RDU'!H22</f>
        <v>0</v>
      </c>
      <c r="G17" s="621">
        <f>'A12-S-RDU'!I22</f>
        <v>0</v>
      </c>
    </row>
    <row r="18" spans="1:7" ht="22.5" x14ac:dyDescent="0.35">
      <c r="A18" s="103" t="s">
        <v>313</v>
      </c>
      <c r="B18" s="102" t="s">
        <v>314</v>
      </c>
      <c r="C18" s="621">
        <f t="shared" si="0"/>
        <v>0</v>
      </c>
      <c r="D18" s="621">
        <f>'A13-S-NB'!F28</f>
        <v>0</v>
      </c>
      <c r="E18" s="621">
        <f>'A13-S-NB'!G28</f>
        <v>0</v>
      </c>
      <c r="F18" s="621">
        <f>'A13-S-NB'!H28</f>
        <v>0</v>
      </c>
      <c r="G18" s="621">
        <f>'A13-S-NB'!I28</f>
        <v>0</v>
      </c>
    </row>
    <row r="19" spans="1:7" ht="22.5" x14ac:dyDescent="0.35">
      <c r="A19" s="103" t="s">
        <v>315</v>
      </c>
      <c r="B19" s="102" t="s">
        <v>316</v>
      </c>
      <c r="C19" s="621">
        <f t="shared" si="0"/>
        <v>5000</v>
      </c>
      <c r="D19" s="621">
        <f>'A14-S-PC'!F19</f>
        <v>5000</v>
      </c>
      <c r="E19" s="621">
        <f>'A14-S-PC'!G19</f>
        <v>0</v>
      </c>
      <c r="F19" s="621">
        <f>'A14-S-PC'!H19</f>
        <v>0</v>
      </c>
      <c r="G19" s="621">
        <f>'A14-S-PC'!I19</f>
        <v>0</v>
      </c>
    </row>
    <row r="20" spans="1:7" ht="22.5" x14ac:dyDescent="0.35">
      <c r="A20" s="103" t="s">
        <v>317</v>
      </c>
      <c r="B20" s="102" t="s">
        <v>318</v>
      </c>
      <c r="C20" s="621">
        <f t="shared" si="0"/>
        <v>79760</v>
      </c>
      <c r="D20" s="621">
        <f>'A15-S-แผนไทย'!F37</f>
        <v>59760</v>
      </c>
      <c r="E20" s="621">
        <f>'A15-S-แผนไทย'!G37</f>
        <v>0</v>
      </c>
      <c r="F20" s="621">
        <f>'A15-S-แผนไทย'!H37</f>
        <v>20000</v>
      </c>
      <c r="G20" s="621">
        <f>'A15-S-แผนไทย'!I37</f>
        <v>0</v>
      </c>
    </row>
    <row r="21" spans="1:7" ht="22.5" x14ac:dyDescent="0.35">
      <c r="A21" s="103" t="s">
        <v>319</v>
      </c>
      <c r="B21" s="102" t="s">
        <v>320</v>
      </c>
      <c r="C21" s="621">
        <f t="shared" si="0"/>
        <v>18400</v>
      </c>
      <c r="D21" s="621">
        <f>'A16-S-จิตเวช'!F49</f>
        <v>18400</v>
      </c>
      <c r="E21" s="621">
        <f>'A16-S-จิตเวช'!G49</f>
        <v>0</v>
      </c>
      <c r="F21" s="621">
        <f>'A16-S-จิตเวช'!H49</f>
        <v>0</v>
      </c>
      <c r="G21" s="621">
        <f>'A16-S-จิตเวช'!I49</f>
        <v>0</v>
      </c>
    </row>
    <row r="22" spans="1:7" ht="22.5" x14ac:dyDescent="0.35">
      <c r="A22" s="103" t="s">
        <v>321</v>
      </c>
      <c r="B22" s="102" t="s">
        <v>322</v>
      </c>
      <c r="C22" s="621">
        <f t="shared" si="0"/>
        <v>3000</v>
      </c>
      <c r="D22" s="621">
        <f>'A17-S-ระบบบริการ'!F39</f>
        <v>3000</v>
      </c>
      <c r="E22" s="621">
        <f>'A17-S-ระบบบริการ'!G39</f>
        <v>0</v>
      </c>
      <c r="F22" s="621">
        <f>'A17-S-ระบบบริการ'!H39</f>
        <v>0</v>
      </c>
      <c r="G22" s="621">
        <f>'A17-S-ระบบบริการ'!I39</f>
        <v>0</v>
      </c>
    </row>
    <row r="23" spans="1:7" ht="22.5" x14ac:dyDescent="0.35">
      <c r="A23" s="103" t="s">
        <v>323</v>
      </c>
      <c r="B23" s="101" t="s">
        <v>324</v>
      </c>
      <c r="C23" s="621">
        <f t="shared" si="0"/>
        <v>0</v>
      </c>
      <c r="D23" s="621">
        <f>'A18-S-หัวใจ'!F25</f>
        <v>0</v>
      </c>
      <c r="E23" s="621">
        <f>'A18-S-หัวใจ'!G25</f>
        <v>0</v>
      </c>
      <c r="F23" s="621">
        <f>'A18-S-หัวใจ'!H25</f>
        <v>0</v>
      </c>
      <c r="G23" s="621">
        <f>'A18-S-หัวใจ'!I25</f>
        <v>0</v>
      </c>
    </row>
    <row r="24" spans="1:7" ht="22.5" x14ac:dyDescent="0.35">
      <c r="A24" s="103" t="s">
        <v>325</v>
      </c>
      <c r="B24" s="101" t="s">
        <v>326</v>
      </c>
      <c r="C24" s="621">
        <f t="shared" si="0"/>
        <v>67100</v>
      </c>
      <c r="D24" s="621">
        <f>'A19-S-มะเร็ง'!F34</f>
        <v>67100</v>
      </c>
      <c r="E24" s="621">
        <f>'A19-S-มะเร็ง'!G34</f>
        <v>0</v>
      </c>
      <c r="F24" s="621">
        <f>'A19-S-มะเร็ง'!H34</f>
        <v>0</v>
      </c>
      <c r="G24" s="621">
        <f>'A19-S-มะเร็ง'!I34</f>
        <v>0</v>
      </c>
    </row>
    <row r="25" spans="1:7" ht="22.5" x14ac:dyDescent="0.35">
      <c r="A25" s="103" t="s">
        <v>327</v>
      </c>
      <c r="B25" s="101" t="s">
        <v>328</v>
      </c>
      <c r="C25" s="621">
        <f t="shared" si="0"/>
        <v>0</v>
      </c>
      <c r="D25" s="621">
        <f>'A20-S-ไต'!F28</f>
        <v>0</v>
      </c>
      <c r="E25" s="621">
        <f>'A20-S-ไต'!G28</f>
        <v>0</v>
      </c>
      <c r="F25" s="621">
        <f>'A20-S-ไต'!H28</f>
        <v>0</v>
      </c>
      <c r="G25" s="621">
        <f>'A20-S-ไต'!I28</f>
        <v>0</v>
      </c>
    </row>
    <row r="26" spans="1:7" ht="22.5" x14ac:dyDescent="0.35">
      <c r="A26" s="103" t="s">
        <v>329</v>
      </c>
      <c r="B26" s="102" t="s">
        <v>331</v>
      </c>
      <c r="C26" s="621">
        <f t="shared" si="0"/>
        <v>0</v>
      </c>
      <c r="D26" s="621">
        <f>'A21-S-ปลูกถ่าย'!F16</f>
        <v>0</v>
      </c>
      <c r="E26" s="621">
        <f>'A21-S-ปลูกถ่าย'!G16</f>
        <v>0</v>
      </c>
      <c r="F26" s="621">
        <f>'A21-S-ปลูกถ่าย'!H16</f>
        <v>0</v>
      </c>
      <c r="G26" s="621">
        <f>'A21-S-ปลูกถ่าย'!I16</f>
        <v>0</v>
      </c>
    </row>
    <row r="27" spans="1:7" ht="22.5" x14ac:dyDescent="0.35">
      <c r="A27" s="103" t="s">
        <v>330</v>
      </c>
      <c r="B27" s="102" t="s">
        <v>333</v>
      </c>
      <c r="C27" s="621">
        <f t="shared" si="0"/>
        <v>5700</v>
      </c>
      <c r="D27" s="621">
        <f>'A22-S-ยาเสพติด'!F46</f>
        <v>5700</v>
      </c>
      <c r="E27" s="621">
        <f>'A22-S-ยาเสพติด'!G46</f>
        <v>0</v>
      </c>
      <c r="F27" s="621">
        <f>'A22-S-ยาเสพติด'!H46</f>
        <v>0</v>
      </c>
      <c r="G27" s="621">
        <f>'A22-S-ยาเสพติด'!I46</f>
        <v>0</v>
      </c>
    </row>
    <row r="28" spans="1:7" ht="22.5" x14ac:dyDescent="0.35">
      <c r="A28" s="103" t="s">
        <v>332</v>
      </c>
      <c r="B28" s="102" t="s">
        <v>335</v>
      </c>
      <c r="C28" s="621">
        <f t="shared" si="0"/>
        <v>6000</v>
      </c>
      <c r="D28" s="621">
        <f>'A23-S-IMC'!F21</f>
        <v>6000</v>
      </c>
      <c r="E28" s="621">
        <f>'A23-S-IMC'!G21</f>
        <v>0</v>
      </c>
      <c r="F28" s="621">
        <f>'A23-S-IMC'!H21</f>
        <v>0</v>
      </c>
      <c r="G28" s="621">
        <f>'A23-S-IMC'!I21</f>
        <v>0</v>
      </c>
    </row>
    <row r="29" spans="1:7" ht="22.5" x14ac:dyDescent="0.35">
      <c r="A29" s="103" t="s">
        <v>334</v>
      </c>
      <c r="B29" s="106" t="s">
        <v>338</v>
      </c>
      <c r="C29" s="621">
        <f t="shared" si="0"/>
        <v>20000</v>
      </c>
      <c r="D29" s="621">
        <f>'A24-S-กัญชา'!F21</f>
        <v>20000</v>
      </c>
      <c r="E29" s="621">
        <f>'A24-S-กัญชา'!G21</f>
        <v>0</v>
      </c>
      <c r="F29" s="621">
        <f>'A24-S-กัญชา'!H21</f>
        <v>0</v>
      </c>
      <c r="G29" s="621">
        <f>'A24-S-กัญชา'!I21</f>
        <v>0</v>
      </c>
    </row>
    <row r="30" spans="1:7" ht="22.5" x14ac:dyDescent="0.35">
      <c r="A30" s="103" t="s">
        <v>336</v>
      </c>
      <c r="B30" s="102" t="s">
        <v>340</v>
      </c>
      <c r="C30" s="621">
        <f t="shared" si="0"/>
        <v>78600</v>
      </c>
      <c r="D30" s="621">
        <f>'A25-S-EMS'!F30</f>
        <v>78600</v>
      </c>
      <c r="E30" s="621">
        <f>'A25-S-EMS'!G30</f>
        <v>0</v>
      </c>
      <c r="F30" s="621">
        <f>'A25-S-EMS'!H30</f>
        <v>0</v>
      </c>
      <c r="G30" s="621">
        <f>'A25-S-EMS'!I30</f>
        <v>0</v>
      </c>
    </row>
    <row r="31" spans="1:7" ht="22.5" x14ac:dyDescent="0.35">
      <c r="A31" s="103" t="s">
        <v>337</v>
      </c>
      <c r="B31" s="101" t="s">
        <v>342</v>
      </c>
      <c r="C31" s="621">
        <f t="shared" si="0"/>
        <v>29700</v>
      </c>
      <c r="D31" s="621">
        <f>'A26-S-พระราชดำริ'!F26</f>
        <v>29700</v>
      </c>
      <c r="E31" s="621">
        <f>'A26-S-พระราชดำริ'!G26</f>
        <v>0</v>
      </c>
      <c r="F31" s="621">
        <f>'A26-S-พระราชดำริ'!H26</f>
        <v>0</v>
      </c>
      <c r="G31" s="621">
        <f>'A26-S-พระราชดำริ'!I26</f>
        <v>0</v>
      </c>
    </row>
    <row r="32" spans="1:7" ht="22.5" x14ac:dyDescent="0.35">
      <c r="A32" s="103" t="s">
        <v>339</v>
      </c>
      <c r="B32" s="102" t="s">
        <v>344</v>
      </c>
      <c r="C32" s="621">
        <f t="shared" si="0"/>
        <v>20000</v>
      </c>
      <c r="D32" s="621">
        <f>'A27-S-ทท.แผนไทย'!F25</f>
        <v>20000</v>
      </c>
      <c r="E32" s="621">
        <f>'A27-S-ทท.แผนไทย'!G25</f>
        <v>0</v>
      </c>
      <c r="F32" s="621">
        <f>'A27-S-ทท.แผนไทย'!H25</f>
        <v>0</v>
      </c>
      <c r="G32" s="621">
        <f>'A27-S-ทท.แผนไทย'!I25</f>
        <v>0</v>
      </c>
    </row>
    <row r="33" spans="1:7" ht="22.5" x14ac:dyDescent="0.35">
      <c r="A33" s="107" t="s">
        <v>341</v>
      </c>
      <c r="B33" s="622" t="s">
        <v>346</v>
      </c>
      <c r="C33" s="621">
        <f t="shared" si="0"/>
        <v>3174045</v>
      </c>
      <c r="D33" s="621">
        <f>'A28-P-HR อบรม'!F167</f>
        <v>3174045</v>
      </c>
      <c r="E33" s="621">
        <f>'A28-P-HR อบรม'!G167</f>
        <v>0</v>
      </c>
      <c r="F33" s="621">
        <f>'A28-P-HR อบรม'!H167</f>
        <v>0</v>
      </c>
      <c r="G33" s="621">
        <f>'A28-P-HR อบรม'!I167</f>
        <v>0</v>
      </c>
    </row>
    <row r="34" spans="1:7" ht="22.5" x14ac:dyDescent="0.35">
      <c r="A34" s="107" t="s">
        <v>343</v>
      </c>
      <c r="B34" s="622" t="s">
        <v>348</v>
      </c>
      <c r="C34" s="621">
        <f t="shared" si="0"/>
        <v>205000</v>
      </c>
      <c r="D34" s="621">
        <f>'A29-P-Happy MOPH'!F20</f>
        <v>205000</v>
      </c>
      <c r="E34" s="621">
        <f>'A29-P-Happy MOPH'!G20</f>
        <v>0</v>
      </c>
      <c r="F34" s="621">
        <f>'A29-P-Happy MOPH'!H20</f>
        <v>0</v>
      </c>
      <c r="G34" s="621">
        <f>'A29-P-Happy MOPH'!I20</f>
        <v>0</v>
      </c>
    </row>
    <row r="35" spans="1:7" ht="22.5" x14ac:dyDescent="0.35">
      <c r="A35" s="108" t="s">
        <v>345</v>
      </c>
      <c r="B35" s="102" t="s">
        <v>350</v>
      </c>
      <c r="C35" s="621">
        <f t="shared" si="0"/>
        <v>32530</v>
      </c>
      <c r="D35" s="621">
        <f>'A30-G-ITA,ยา'!F26</f>
        <v>32530</v>
      </c>
      <c r="E35" s="621">
        <f>'A30-G-ITA,ยา'!G26</f>
        <v>0</v>
      </c>
      <c r="F35" s="621">
        <f>'A30-G-ITA,ยา'!H26</f>
        <v>0</v>
      </c>
      <c r="G35" s="621">
        <f>'A30-G-ITA,ยา'!I26</f>
        <v>0</v>
      </c>
    </row>
    <row r="36" spans="1:7" ht="22.5" x14ac:dyDescent="0.35">
      <c r="A36" s="108" t="s">
        <v>347</v>
      </c>
      <c r="B36" s="102" t="s">
        <v>352</v>
      </c>
      <c r="C36" s="621">
        <f t="shared" si="0"/>
        <v>14233175</v>
      </c>
      <c r="D36" s="621">
        <f>'A31-G-พัฒนาองค์กร'!F686</f>
        <v>14233175</v>
      </c>
      <c r="E36" s="621">
        <f>'A31-G-พัฒนาองค์กร'!G686</f>
        <v>0</v>
      </c>
      <c r="F36" s="621">
        <f>'A31-G-พัฒนาองค์กร'!H686</f>
        <v>0</v>
      </c>
      <c r="G36" s="621">
        <f>'A31-G-พัฒนาองค์กร'!I686</f>
        <v>0</v>
      </c>
    </row>
    <row r="37" spans="1:7" ht="22.5" x14ac:dyDescent="0.35">
      <c r="A37" s="108" t="s">
        <v>349</v>
      </c>
      <c r="B37" s="58" t="s">
        <v>354</v>
      </c>
      <c r="C37" s="621">
        <f t="shared" si="0"/>
        <v>472690</v>
      </c>
      <c r="D37" s="621">
        <f>'A32-G-NHIS'!F50</f>
        <v>472690</v>
      </c>
      <c r="E37" s="621">
        <f>'A32-G-NHIS'!G50</f>
        <v>0</v>
      </c>
      <c r="F37" s="621">
        <f>'A32-G-NHIS'!H50</f>
        <v>0</v>
      </c>
      <c r="G37" s="621">
        <f>'A32-G-NHIS'!I50</f>
        <v>0</v>
      </c>
    </row>
    <row r="38" spans="1:7" ht="22.5" x14ac:dyDescent="0.35">
      <c r="A38" s="108" t="s">
        <v>351</v>
      </c>
      <c r="B38" s="102" t="s">
        <v>356</v>
      </c>
      <c r="C38" s="621">
        <f t="shared" si="0"/>
        <v>3000</v>
      </c>
      <c r="D38" s="621">
        <f>'A33-G-ประกัน'!F21</f>
        <v>3000</v>
      </c>
      <c r="E38" s="621">
        <f>'A33-G-ประกัน'!G21</f>
        <v>0</v>
      </c>
      <c r="F38" s="621">
        <f>'A33-G-ประกัน'!H21</f>
        <v>0</v>
      </c>
      <c r="G38" s="621">
        <f>'A33-G-ประกัน'!I21</f>
        <v>0</v>
      </c>
    </row>
    <row r="39" spans="1:7" ht="22.5" x14ac:dyDescent="0.35">
      <c r="A39" s="108" t="s">
        <v>353</v>
      </c>
      <c r="B39" s="102" t="s">
        <v>358</v>
      </c>
      <c r="C39" s="621">
        <f t="shared" si="0"/>
        <v>19100</v>
      </c>
      <c r="D39" s="621">
        <f>'A34-G-เงินคลัง'!F24</f>
        <v>19100</v>
      </c>
      <c r="E39" s="621">
        <f>'A34-G-เงินคลัง'!G24</f>
        <v>0</v>
      </c>
      <c r="F39" s="621">
        <f>'A34-G-เงินคลัง'!H24</f>
        <v>0</v>
      </c>
      <c r="G39" s="621">
        <f>'A34-G-เงินคลัง'!I24</f>
        <v>0</v>
      </c>
    </row>
    <row r="40" spans="1:7" ht="22.5" x14ac:dyDescent="0.35">
      <c r="A40" s="108" t="s">
        <v>355</v>
      </c>
      <c r="B40" s="102" t="s">
        <v>359</v>
      </c>
      <c r="C40" s="621">
        <f t="shared" si="0"/>
        <v>270400</v>
      </c>
      <c r="D40" s="621">
        <f>'A35-G-วิจัย นวัตกรรม'!F20</f>
        <v>270400</v>
      </c>
      <c r="E40" s="621">
        <f>'A35-G-วิจัย นวัตกรรม'!G20</f>
        <v>0</v>
      </c>
      <c r="F40" s="621">
        <f>'A35-G-วิจัย นวัตกรรม'!H20</f>
        <v>0</v>
      </c>
      <c r="G40" s="621">
        <f>'A35-G-วิจัย นวัตกรรม'!I20</f>
        <v>0</v>
      </c>
    </row>
    <row r="41" spans="1:7" ht="22.5" x14ac:dyDescent="0.35">
      <c r="A41" s="623"/>
      <c r="B41" s="624" t="s">
        <v>2512</v>
      </c>
      <c r="C41" s="625">
        <f>SUM(C6:C40)</f>
        <v>21933325</v>
      </c>
      <c r="D41" s="625">
        <f>SUM(D6:D40)</f>
        <v>20846880</v>
      </c>
      <c r="E41" s="625">
        <f t="shared" ref="E41:G41" si="1">SUM(E6:E40)</f>
        <v>0</v>
      </c>
      <c r="F41" s="625">
        <f t="shared" si="1"/>
        <v>1086445</v>
      </c>
      <c r="G41" s="625">
        <f t="shared" si="1"/>
        <v>0</v>
      </c>
    </row>
    <row r="42" spans="1:7" ht="22.5" x14ac:dyDescent="0.35">
      <c r="A42" s="109" t="s">
        <v>357</v>
      </c>
      <c r="B42" s="619" t="s">
        <v>360</v>
      </c>
      <c r="C42" s="621">
        <f>D42+E42+F42+G42</f>
        <v>139340658</v>
      </c>
      <c r="D42" s="621">
        <f>'A36-G-พื้นฐาน'!F201</f>
        <v>77380658</v>
      </c>
      <c r="E42" s="621">
        <f>'A36-G-พื้นฐาน'!G201</f>
        <v>61960000</v>
      </c>
      <c r="F42" s="621">
        <f>'A36-G-พื้นฐาน'!H201</f>
        <v>0</v>
      </c>
      <c r="G42" s="621">
        <f>'A36-G-พื้นฐาน'!I201</f>
        <v>0</v>
      </c>
    </row>
    <row r="43" spans="1:7" ht="22.5" x14ac:dyDescent="0.35">
      <c r="A43" s="1032" t="s">
        <v>2554</v>
      </c>
      <c r="B43" s="1033"/>
      <c r="C43" s="621">
        <f>C41+C42</f>
        <v>161273983</v>
      </c>
      <c r="D43" s="621">
        <f t="shared" ref="D43:G43" si="2">D41+D42</f>
        <v>98227538</v>
      </c>
      <c r="E43" s="621">
        <f t="shared" si="2"/>
        <v>61960000</v>
      </c>
      <c r="F43" s="621">
        <f t="shared" si="2"/>
        <v>1086445</v>
      </c>
      <c r="G43" s="621">
        <f t="shared" si="2"/>
        <v>0</v>
      </c>
    </row>
    <row r="44" spans="1:7" ht="22.5" x14ac:dyDescent="0.35">
      <c r="A44" s="1034" t="s">
        <v>284</v>
      </c>
      <c r="B44" s="1035"/>
      <c r="C44" s="621">
        <f t="shared" si="0"/>
        <v>38022312</v>
      </c>
      <c r="D44" s="621">
        <f>'ประมาณการรายได้-จ่ายเงินบำรุง'!D36</f>
        <v>38022312</v>
      </c>
      <c r="E44" s="621">
        <v>0</v>
      </c>
      <c r="F44" s="621">
        <v>0</v>
      </c>
      <c r="G44" s="621">
        <v>0</v>
      </c>
    </row>
    <row r="45" spans="1:7" ht="23.25" x14ac:dyDescent="0.35">
      <c r="A45" s="1036" t="s">
        <v>2560</v>
      </c>
      <c r="B45" s="1036"/>
      <c r="C45" s="678">
        <f>C43+C44</f>
        <v>199296295</v>
      </c>
      <c r="D45" s="678">
        <f t="shared" ref="D45:G45" si="3">D43+D44</f>
        <v>136249850</v>
      </c>
      <c r="E45" s="678">
        <f t="shared" si="3"/>
        <v>61960000</v>
      </c>
      <c r="F45" s="678">
        <f t="shared" si="3"/>
        <v>1086445</v>
      </c>
      <c r="G45" s="678">
        <f t="shared" si="3"/>
        <v>0</v>
      </c>
    </row>
  </sheetData>
  <mergeCells count="6">
    <mergeCell ref="D4:G4"/>
    <mergeCell ref="A43:B43"/>
    <mergeCell ref="A44:B44"/>
    <mergeCell ref="A45:B45"/>
    <mergeCell ref="A1:G1"/>
    <mergeCell ref="A2:G2"/>
  </mergeCells>
  <phoneticPr fontId="27" type="noConversion"/>
  <pageMargins left="0.19685039370078741" right="0.19685039370078741" top="1.1811023622047245" bottom="0.19685039370078741" header="0.31496062992125984" footer="0.31496062992125984"/>
  <pageSetup paperSize="9" scale="64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23C22-E403-4000-8F12-835C4EEB9E09}">
  <sheetPr codeName="Sheet12"/>
  <dimension ref="C5:J8"/>
  <sheetViews>
    <sheetView zoomScale="70" zoomScaleNormal="70" workbookViewId="0">
      <selection activeCell="G13" sqref="G13"/>
    </sheetView>
  </sheetViews>
  <sheetFormatPr defaultColWidth="9.140625" defaultRowHeight="21" x14ac:dyDescent="0.35"/>
  <cols>
    <col min="1" max="1" width="9.140625" style="27"/>
    <col min="2" max="2" width="7" style="27" customWidth="1"/>
    <col min="3" max="16384" width="9.140625" style="27"/>
  </cols>
  <sheetData>
    <row r="5" spans="3:10" ht="45.75" x14ac:dyDescent="0.65">
      <c r="G5" s="39"/>
      <c r="H5" s="39"/>
      <c r="I5" s="40"/>
    </row>
    <row r="6" spans="3:10" ht="33.75" x14ac:dyDescent="0.5">
      <c r="G6" s="41"/>
      <c r="H6" s="41"/>
      <c r="I6" s="20"/>
      <c r="J6" s="41"/>
    </row>
    <row r="7" spans="3:10" ht="30.75" x14ac:dyDescent="0.45">
      <c r="C7" s="42"/>
      <c r="D7" s="42"/>
      <c r="F7" s="42"/>
    </row>
    <row r="8" spans="3:10" ht="33.75" x14ac:dyDescent="0.5">
      <c r="C8" s="42"/>
      <c r="D8" s="42"/>
      <c r="F8" s="20" t="s">
        <v>362</v>
      </c>
    </row>
  </sheetData>
  <pageMargins left="0.78740157480314965" right="0.19685039370078741" top="0.74803149606299213" bottom="0.74803149606299213" header="0.31496062992125984" footer="0.31496062992125984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theme="9" tint="0.39997558519241921"/>
  </sheetPr>
  <dimension ref="A1:U203"/>
  <sheetViews>
    <sheetView topLeftCell="A13" zoomScale="85" zoomScaleNormal="85" workbookViewId="0">
      <selection activeCell="F7" sqref="F7"/>
    </sheetView>
  </sheetViews>
  <sheetFormatPr defaultColWidth="9.140625" defaultRowHeight="24" x14ac:dyDescent="0.2"/>
  <cols>
    <col min="1" max="1" width="5.7109375" style="1" customWidth="1"/>
    <col min="2" max="2" width="40.7109375" style="1" customWidth="1"/>
    <col min="3" max="3" width="19.7109375" style="1" customWidth="1"/>
    <col min="4" max="4" width="19.7109375" style="2" customWidth="1"/>
    <col min="5" max="9" width="17.7109375" style="1" customWidth="1"/>
    <col min="10" max="10" width="20.7109375" style="1" customWidth="1"/>
    <col min="11" max="16384" width="9.140625" style="1"/>
  </cols>
  <sheetData>
    <row r="1" spans="1:21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</row>
    <row r="2" spans="1:21" ht="24.95" customHeight="1" x14ac:dyDescent="0.2">
      <c r="A2" s="111"/>
      <c r="B2" s="112" t="s">
        <v>9</v>
      </c>
      <c r="C2" s="113" t="s">
        <v>373</v>
      </c>
      <c r="D2" s="110"/>
      <c r="E2" s="114"/>
      <c r="F2" s="110"/>
      <c r="G2" s="115"/>
      <c r="H2" s="110"/>
      <c r="I2" s="114"/>
      <c r="J2" s="115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</row>
    <row r="3" spans="1:21" ht="24.95" customHeight="1" x14ac:dyDescent="0.2">
      <c r="A3" s="111"/>
      <c r="B3" s="112" t="s">
        <v>48</v>
      </c>
      <c r="C3" s="116" t="s">
        <v>66</v>
      </c>
      <c r="D3" s="117"/>
      <c r="E3" s="110"/>
      <c r="F3" s="117"/>
      <c r="G3" s="117"/>
      <c r="H3" s="117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3" customFormat="1" ht="24.95" customHeight="1" x14ac:dyDescent="0.2">
      <c r="A4" s="111"/>
      <c r="B4" s="112" t="s">
        <v>204</v>
      </c>
      <c r="C4" s="118" t="s">
        <v>31</v>
      </c>
      <c r="D4" s="119"/>
      <c r="E4" s="119"/>
      <c r="F4" s="119"/>
      <c r="G4" s="119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</row>
    <row r="5" spans="1:21" s="4" customFormat="1" ht="24.95" customHeight="1" x14ac:dyDescent="0.2">
      <c r="A5" s="120"/>
      <c r="B5" s="121" t="s">
        <v>5</v>
      </c>
      <c r="C5" s="122" t="s">
        <v>2649</v>
      </c>
      <c r="D5" s="123"/>
      <c r="E5" s="124"/>
      <c r="F5" s="124"/>
      <c r="G5" s="122"/>
      <c r="H5" s="124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s="4" customFormat="1" ht="24.95" customHeight="1" x14ac:dyDescent="0.2">
      <c r="A6" s="120"/>
      <c r="B6" s="121"/>
      <c r="C6" s="122" t="s">
        <v>2626</v>
      </c>
      <c r="D6" s="123"/>
      <c r="E6" s="124"/>
      <c r="F6" s="124"/>
      <c r="G6" s="122"/>
      <c r="H6" s="124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21" s="3" customFormat="1" ht="24.95" customHeight="1" x14ac:dyDescent="0.2">
      <c r="A7" s="111"/>
      <c r="B7" s="125" t="s">
        <v>366</v>
      </c>
      <c r="C7" s="126" t="s">
        <v>93</v>
      </c>
      <c r="D7" s="126"/>
      <c r="E7" s="126"/>
      <c r="F7" s="126"/>
      <c r="G7" s="126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</row>
    <row r="8" spans="1:21" s="3" customFormat="1" ht="24.95" customHeight="1" x14ac:dyDescent="0.2">
      <c r="A8" s="111"/>
      <c r="B8" s="125" t="s">
        <v>45</v>
      </c>
      <c r="C8" s="126" t="s">
        <v>46</v>
      </c>
      <c r="D8" s="126"/>
      <c r="E8" s="126"/>
      <c r="F8" s="126"/>
      <c r="G8" s="126"/>
      <c r="H8" s="119"/>
      <c r="I8" s="60"/>
      <c r="J8" s="60"/>
      <c r="K8" s="60"/>
      <c r="L8" s="60"/>
      <c r="M8" s="60"/>
      <c r="N8" s="60"/>
      <c r="O8" s="127"/>
      <c r="P8" s="60"/>
      <c r="Q8" s="60"/>
      <c r="R8" s="60"/>
      <c r="S8" s="60"/>
      <c r="T8" s="60"/>
      <c r="U8" s="60"/>
    </row>
    <row r="9" spans="1:21" s="3" customFormat="1" ht="24.95" customHeight="1" x14ac:dyDescent="0.2">
      <c r="A9" s="111"/>
      <c r="B9" s="125"/>
      <c r="C9" s="126" t="s">
        <v>65</v>
      </c>
      <c r="D9" s="126"/>
      <c r="E9" s="126"/>
      <c r="F9" s="126"/>
      <c r="G9" s="126"/>
      <c r="H9" s="119"/>
      <c r="I9" s="60"/>
      <c r="J9" s="60"/>
      <c r="K9" s="60"/>
      <c r="L9" s="60"/>
      <c r="M9" s="60"/>
      <c r="N9" s="60"/>
      <c r="O9" s="127"/>
      <c r="P9" s="60"/>
      <c r="Q9" s="60"/>
      <c r="R9" s="60"/>
      <c r="S9" s="60"/>
      <c r="T9" s="60"/>
      <c r="U9" s="60"/>
    </row>
    <row r="10" spans="1:21" s="3" customFormat="1" ht="24.95" customHeight="1" x14ac:dyDescent="0.2">
      <c r="A10" s="111"/>
      <c r="B10" s="125"/>
      <c r="C10" s="1044" t="s">
        <v>2650</v>
      </c>
      <c r="D10" s="1044"/>
      <c r="E10" s="1044"/>
      <c r="F10" s="1044"/>
      <c r="G10" s="1044"/>
      <c r="H10" s="1044"/>
      <c r="I10" s="1044"/>
      <c r="J10" s="1044"/>
      <c r="K10" s="1044"/>
      <c r="L10" s="1044"/>
      <c r="M10" s="1044"/>
      <c r="N10" s="1044"/>
      <c r="O10" s="1044"/>
      <c r="P10" s="1044"/>
      <c r="Q10" s="1044"/>
      <c r="R10" s="1044"/>
      <c r="S10" s="1044"/>
      <c r="T10" s="1044"/>
      <c r="U10" s="1044"/>
    </row>
    <row r="11" spans="1:21" s="3" customFormat="1" ht="24.95" customHeight="1" x14ac:dyDescent="0.2">
      <c r="A11" s="111"/>
      <c r="B11" s="125"/>
      <c r="C11" s="126" t="s">
        <v>2651</v>
      </c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s="3" customFormat="1" x14ac:dyDescent="0.2">
      <c r="A12" s="111"/>
      <c r="B12" s="125"/>
      <c r="C12" s="126" t="s">
        <v>67</v>
      </c>
      <c r="D12" s="126"/>
      <c r="E12" s="126"/>
      <c r="F12" s="126"/>
      <c r="G12" s="126"/>
      <c r="H12" s="119"/>
      <c r="I12" s="60"/>
      <c r="J12" s="60"/>
      <c r="K12" s="60"/>
      <c r="L12" s="60"/>
      <c r="M12" s="60"/>
      <c r="N12" s="60"/>
      <c r="O12" s="127"/>
      <c r="P12" s="60"/>
      <c r="Q12" s="60"/>
      <c r="R12" s="60"/>
      <c r="S12" s="60"/>
      <c r="T12" s="60"/>
      <c r="U12" s="60"/>
    </row>
    <row r="13" spans="1:21" s="3" customFormat="1" x14ac:dyDescent="0.2">
      <c r="A13" s="111"/>
      <c r="B13" s="125"/>
      <c r="C13" s="126" t="s">
        <v>266</v>
      </c>
      <c r="D13" s="126"/>
      <c r="E13" s="126"/>
      <c r="F13" s="126"/>
      <c r="G13" s="126"/>
      <c r="H13" s="119"/>
      <c r="I13" s="60"/>
      <c r="J13" s="60"/>
      <c r="K13" s="60"/>
      <c r="L13" s="60"/>
      <c r="M13" s="60"/>
      <c r="N13" s="60"/>
      <c r="O13" s="127"/>
      <c r="P13" s="60"/>
      <c r="Q13" s="60"/>
      <c r="R13" s="60"/>
      <c r="S13" s="60"/>
      <c r="T13" s="60"/>
      <c r="U13" s="60"/>
    </row>
    <row r="14" spans="1:21" s="3" customFormat="1" x14ac:dyDescent="0.2">
      <c r="A14" s="111"/>
      <c r="B14" s="125"/>
      <c r="C14" s="126" t="s">
        <v>267</v>
      </c>
      <c r="D14" s="126"/>
      <c r="E14" s="126"/>
      <c r="F14" s="126"/>
      <c r="G14" s="126"/>
      <c r="H14" s="119"/>
      <c r="I14" s="60"/>
      <c r="J14" s="60"/>
      <c r="K14" s="60"/>
      <c r="L14" s="60"/>
      <c r="M14" s="60"/>
      <c r="N14" s="60"/>
      <c r="O14" s="127"/>
      <c r="P14" s="60"/>
      <c r="Q14" s="60"/>
      <c r="R14" s="60"/>
      <c r="S14" s="60"/>
      <c r="T14" s="60"/>
      <c r="U14" s="60"/>
    </row>
    <row r="15" spans="1:21" s="3" customFormat="1" x14ac:dyDescent="0.2">
      <c r="A15" s="111"/>
      <c r="B15" s="125"/>
      <c r="C15" s="128" t="s">
        <v>112</v>
      </c>
      <c r="D15" s="126"/>
      <c r="E15" s="126"/>
      <c r="F15" s="126"/>
      <c r="G15" s="126"/>
      <c r="H15" s="119"/>
      <c r="I15" s="60"/>
      <c r="J15" s="60"/>
      <c r="K15" s="60"/>
      <c r="L15" s="60"/>
      <c r="M15" s="60"/>
      <c r="N15" s="60"/>
      <c r="O15" s="129"/>
      <c r="P15" s="60"/>
      <c r="Q15" s="60"/>
      <c r="R15" s="60"/>
      <c r="S15" s="60"/>
      <c r="T15" s="60"/>
      <c r="U15" s="60"/>
    </row>
    <row r="16" spans="1:21" s="3" customFormat="1" ht="24.95" customHeight="1" x14ac:dyDescent="0.2">
      <c r="A16" s="111"/>
      <c r="B16" s="125"/>
      <c r="C16" s="128" t="s">
        <v>113</v>
      </c>
      <c r="D16" s="126"/>
      <c r="E16" s="126"/>
      <c r="F16" s="126"/>
      <c r="G16" s="126"/>
      <c r="H16" s="119"/>
      <c r="I16" s="60"/>
      <c r="J16" s="60"/>
      <c r="K16" s="60"/>
      <c r="L16" s="60"/>
      <c r="M16" s="60"/>
      <c r="N16" s="60"/>
      <c r="O16" s="129"/>
      <c r="P16" s="60"/>
      <c r="Q16" s="60"/>
      <c r="R16" s="60"/>
      <c r="S16" s="60"/>
      <c r="T16" s="60"/>
      <c r="U16" s="60"/>
    </row>
    <row r="17" spans="1:21" s="3" customFormat="1" ht="24.95" customHeight="1" x14ac:dyDescent="0.2">
      <c r="A17" s="111"/>
      <c r="B17" s="125"/>
      <c r="C17" s="130" t="s">
        <v>268</v>
      </c>
      <c r="D17" s="131"/>
      <c r="E17" s="131"/>
      <c r="F17" s="131"/>
      <c r="G17" s="131"/>
      <c r="H17" s="131"/>
      <c r="I17" s="131"/>
      <c r="J17" s="131"/>
      <c r="K17" s="131"/>
      <c r="L17" s="131"/>
      <c r="M17" s="132"/>
      <c r="N17" s="132"/>
      <c r="O17" s="133"/>
      <c r="P17" s="132"/>
      <c r="Q17" s="132"/>
      <c r="R17" s="132"/>
      <c r="S17" s="132"/>
      <c r="T17" s="132"/>
      <c r="U17" s="60"/>
    </row>
    <row r="18" spans="1:21" ht="24.95" customHeight="1" x14ac:dyDescent="0.2">
      <c r="A18" s="1039" t="s">
        <v>0</v>
      </c>
      <c r="B18" s="1039" t="s">
        <v>10</v>
      </c>
      <c r="C18" s="134"/>
      <c r="D18" s="135" t="s">
        <v>7</v>
      </c>
      <c r="E18" s="1042" t="s">
        <v>1</v>
      </c>
      <c r="F18" s="1042"/>
      <c r="G18" s="1042"/>
      <c r="H18" s="1042"/>
      <c r="I18" s="1043"/>
      <c r="J18" s="134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</row>
    <row r="19" spans="1:21" ht="24.95" customHeight="1" x14ac:dyDescent="0.2">
      <c r="A19" s="1040"/>
      <c r="B19" s="1040"/>
      <c r="C19" s="136" t="s">
        <v>6</v>
      </c>
      <c r="D19" s="137" t="s">
        <v>8</v>
      </c>
      <c r="E19" s="138" t="s">
        <v>361</v>
      </c>
      <c r="F19" s="138" t="s">
        <v>363</v>
      </c>
      <c r="G19" s="139" t="s">
        <v>454</v>
      </c>
      <c r="H19" s="139" t="s">
        <v>364</v>
      </c>
      <c r="I19" s="139" t="s">
        <v>365</v>
      </c>
      <c r="J19" s="140" t="s">
        <v>4</v>
      </c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</row>
    <row r="20" spans="1:21" ht="24.95" customHeight="1" x14ac:dyDescent="0.2">
      <c r="A20" s="1041"/>
      <c r="B20" s="1041"/>
      <c r="C20" s="141"/>
      <c r="D20" s="142"/>
      <c r="E20" s="141"/>
      <c r="F20" s="141"/>
      <c r="G20" s="143" t="s">
        <v>3</v>
      </c>
      <c r="H20" s="143" t="s">
        <v>3</v>
      </c>
      <c r="I20" s="143" t="s">
        <v>3</v>
      </c>
      <c r="J20" s="144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</row>
    <row r="21" spans="1:21" s="5" customFormat="1" ht="42" x14ac:dyDescent="0.2">
      <c r="A21" s="145">
        <v>1</v>
      </c>
      <c r="B21" s="241" t="s">
        <v>262</v>
      </c>
      <c r="C21" s="432"/>
      <c r="D21" s="432"/>
      <c r="E21" s="557"/>
      <c r="F21" s="557"/>
      <c r="G21" s="557"/>
      <c r="H21" s="557"/>
      <c r="I21" s="557"/>
      <c r="J21" s="432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</row>
    <row r="22" spans="1:21" s="110" customFormat="1" ht="63" x14ac:dyDescent="0.2">
      <c r="A22" s="210"/>
      <c r="B22" s="933" t="s">
        <v>2343</v>
      </c>
      <c r="C22" s="211" t="s">
        <v>2303</v>
      </c>
      <c r="D22" s="211" t="s">
        <v>2292</v>
      </c>
      <c r="E22" s="289">
        <f t="shared" ref="E22" si="0">F22+G22+H22+I22</f>
        <v>17100</v>
      </c>
      <c r="F22" s="289">
        <v>17100</v>
      </c>
      <c r="G22" s="289"/>
      <c r="H22" s="457"/>
      <c r="I22" s="457"/>
      <c r="J22" s="211" t="s">
        <v>1779</v>
      </c>
    </row>
    <row r="23" spans="1:21" s="110" customFormat="1" ht="21" x14ac:dyDescent="0.2">
      <c r="A23" s="210"/>
      <c r="B23" s="509" t="s">
        <v>456</v>
      </c>
      <c r="C23" s="211"/>
      <c r="D23" s="211"/>
      <c r="E23" s="289">
        <f>F23+G23+H23+I23</f>
        <v>0</v>
      </c>
      <c r="F23" s="289"/>
      <c r="G23" s="289"/>
      <c r="H23" s="289"/>
      <c r="I23" s="289"/>
      <c r="J23" s="170"/>
    </row>
    <row r="24" spans="1:21" s="110" customFormat="1" ht="21" x14ac:dyDescent="0.2">
      <c r="A24" s="210"/>
      <c r="B24" s="508" t="s">
        <v>1832</v>
      </c>
      <c r="C24" s="211"/>
      <c r="D24" s="211" t="s">
        <v>1148</v>
      </c>
      <c r="E24" s="289">
        <f t="shared" ref="E24:E109" si="1">F24+G24+H24+I24</f>
        <v>0</v>
      </c>
      <c r="F24" s="289"/>
      <c r="G24" s="289"/>
      <c r="H24" s="289"/>
      <c r="I24" s="289"/>
      <c r="J24" s="211" t="s">
        <v>459</v>
      </c>
    </row>
    <row r="25" spans="1:21" s="110" customFormat="1" ht="21" x14ac:dyDescent="0.2">
      <c r="A25" s="210"/>
      <c r="B25" s="508" t="s">
        <v>1833</v>
      </c>
      <c r="C25" s="211"/>
      <c r="D25" s="211" t="s">
        <v>1148</v>
      </c>
      <c r="E25" s="289">
        <f t="shared" si="1"/>
        <v>0</v>
      </c>
      <c r="F25" s="289"/>
      <c r="G25" s="289"/>
      <c r="H25" s="289"/>
      <c r="I25" s="289"/>
      <c r="J25" s="211" t="s">
        <v>459</v>
      </c>
    </row>
    <row r="26" spans="1:21" s="110" customFormat="1" ht="42" x14ac:dyDescent="0.2">
      <c r="A26" s="210"/>
      <c r="B26" s="508" t="s">
        <v>1834</v>
      </c>
      <c r="C26" s="211">
        <v>150</v>
      </c>
      <c r="D26" s="211" t="s">
        <v>458</v>
      </c>
      <c r="E26" s="289">
        <f t="shared" si="1"/>
        <v>0</v>
      </c>
      <c r="F26" s="289"/>
      <c r="G26" s="289"/>
      <c r="H26" s="289"/>
      <c r="I26" s="289"/>
      <c r="J26" s="211" t="s">
        <v>489</v>
      </c>
    </row>
    <row r="27" spans="1:21" s="110" customFormat="1" ht="84" x14ac:dyDescent="0.2">
      <c r="A27" s="210"/>
      <c r="B27" s="508" t="s">
        <v>1835</v>
      </c>
      <c r="C27" s="211">
        <v>400</v>
      </c>
      <c r="D27" s="211" t="s">
        <v>458</v>
      </c>
      <c r="E27" s="289">
        <f t="shared" si="1"/>
        <v>0</v>
      </c>
      <c r="F27" s="289"/>
      <c r="G27" s="289"/>
      <c r="H27" s="289"/>
      <c r="I27" s="289"/>
      <c r="J27" s="211" t="s">
        <v>489</v>
      </c>
    </row>
    <row r="28" spans="1:21" s="110" customFormat="1" ht="42" x14ac:dyDescent="0.2">
      <c r="A28" s="210"/>
      <c r="B28" s="508" t="s">
        <v>1836</v>
      </c>
      <c r="C28" s="211">
        <v>450</v>
      </c>
      <c r="D28" s="211" t="s">
        <v>458</v>
      </c>
      <c r="E28" s="289">
        <f t="shared" si="1"/>
        <v>0</v>
      </c>
      <c r="F28" s="289"/>
      <c r="G28" s="289"/>
      <c r="H28" s="289"/>
      <c r="I28" s="289"/>
      <c r="J28" s="211" t="s">
        <v>489</v>
      </c>
    </row>
    <row r="29" spans="1:21" s="224" customFormat="1" ht="42" x14ac:dyDescent="0.2">
      <c r="A29" s="148"/>
      <c r="B29" s="150" t="s">
        <v>2344</v>
      </c>
      <c r="C29" s="211" t="s">
        <v>916</v>
      </c>
      <c r="D29" s="211" t="s">
        <v>458</v>
      </c>
      <c r="E29" s="289">
        <f t="shared" si="1"/>
        <v>10000</v>
      </c>
      <c r="F29" s="457"/>
      <c r="G29" s="457"/>
      <c r="H29" s="289">
        <v>10000</v>
      </c>
      <c r="I29" s="457"/>
      <c r="J29" s="175" t="s">
        <v>1763</v>
      </c>
    </row>
    <row r="30" spans="1:21" s="110" customFormat="1" ht="21" x14ac:dyDescent="0.2">
      <c r="A30" s="210"/>
      <c r="B30" s="509" t="s">
        <v>467</v>
      </c>
      <c r="C30" s="211"/>
      <c r="D30" s="211"/>
      <c r="E30" s="289">
        <f t="shared" si="1"/>
        <v>0</v>
      </c>
      <c r="F30" s="289"/>
      <c r="G30" s="289"/>
      <c r="H30" s="289"/>
      <c r="I30" s="289"/>
      <c r="J30" s="170"/>
    </row>
    <row r="31" spans="1:21" s="110" customFormat="1" ht="42" x14ac:dyDescent="0.2">
      <c r="A31" s="210"/>
      <c r="B31" s="508" t="s">
        <v>1837</v>
      </c>
      <c r="C31" s="211">
        <v>250</v>
      </c>
      <c r="D31" s="211" t="s">
        <v>458</v>
      </c>
      <c r="E31" s="289">
        <f t="shared" si="1"/>
        <v>0</v>
      </c>
      <c r="F31" s="289"/>
      <c r="G31" s="289"/>
      <c r="H31" s="289"/>
      <c r="I31" s="289"/>
      <c r="J31" s="211" t="s">
        <v>489</v>
      </c>
    </row>
    <row r="32" spans="1:21" s="224" customFormat="1" ht="42" x14ac:dyDescent="0.2">
      <c r="A32" s="148"/>
      <c r="B32" s="150" t="s">
        <v>2345</v>
      </c>
      <c r="C32" s="175" t="s">
        <v>2296</v>
      </c>
      <c r="D32" s="211" t="s">
        <v>458</v>
      </c>
      <c r="E32" s="289">
        <f t="shared" si="1"/>
        <v>20000</v>
      </c>
      <c r="F32" s="457"/>
      <c r="G32" s="457"/>
      <c r="H32" s="373">
        <v>20000</v>
      </c>
      <c r="I32" s="457"/>
      <c r="J32" s="175" t="s">
        <v>1763</v>
      </c>
    </row>
    <row r="33" spans="1:10" s="224" customFormat="1" ht="63" x14ac:dyDescent="0.2">
      <c r="A33" s="148"/>
      <c r="B33" s="150" t="s">
        <v>2346</v>
      </c>
      <c r="C33" s="175" t="s">
        <v>2429</v>
      </c>
      <c r="D33" s="211" t="s">
        <v>458</v>
      </c>
      <c r="E33" s="289">
        <f t="shared" si="1"/>
        <v>17200</v>
      </c>
      <c r="F33" s="457"/>
      <c r="G33" s="457"/>
      <c r="H33" s="373">
        <v>17200</v>
      </c>
      <c r="I33" s="457"/>
      <c r="J33" s="175" t="s">
        <v>1763</v>
      </c>
    </row>
    <row r="34" spans="1:10" s="224" customFormat="1" ht="42" x14ac:dyDescent="0.2">
      <c r="A34" s="148"/>
      <c r="B34" s="150" t="s">
        <v>2347</v>
      </c>
      <c r="C34" s="175" t="s">
        <v>2428</v>
      </c>
      <c r="D34" s="211" t="s">
        <v>458</v>
      </c>
      <c r="E34" s="289">
        <f t="shared" si="1"/>
        <v>11800</v>
      </c>
      <c r="F34" s="457"/>
      <c r="G34" s="457"/>
      <c r="H34" s="373">
        <v>11800</v>
      </c>
      <c r="I34" s="457"/>
      <c r="J34" s="175" t="s">
        <v>1763</v>
      </c>
    </row>
    <row r="35" spans="1:10" s="224" customFormat="1" ht="63" x14ac:dyDescent="0.2">
      <c r="A35" s="148"/>
      <c r="B35" s="150" t="s">
        <v>2348</v>
      </c>
      <c r="C35" s="175" t="s">
        <v>2297</v>
      </c>
      <c r="D35" s="211" t="s">
        <v>458</v>
      </c>
      <c r="E35" s="289">
        <f t="shared" si="1"/>
        <v>15000</v>
      </c>
      <c r="F35" s="457"/>
      <c r="G35" s="457"/>
      <c r="H35" s="373">
        <v>15000</v>
      </c>
      <c r="I35" s="457"/>
      <c r="J35" s="175" t="s">
        <v>1763</v>
      </c>
    </row>
    <row r="36" spans="1:10" s="224" customFormat="1" ht="63" x14ac:dyDescent="0.2">
      <c r="A36" s="148"/>
      <c r="B36" s="522" t="s">
        <v>2349</v>
      </c>
      <c r="C36" s="170" t="s">
        <v>2430</v>
      </c>
      <c r="D36" s="211" t="s">
        <v>458</v>
      </c>
      <c r="E36" s="289">
        <f t="shared" si="1"/>
        <v>15300</v>
      </c>
      <c r="F36" s="560"/>
      <c r="G36" s="560"/>
      <c r="H36" s="561">
        <v>15300</v>
      </c>
      <c r="I36" s="560"/>
      <c r="J36" s="175" t="s">
        <v>1763</v>
      </c>
    </row>
    <row r="37" spans="1:10" s="224" customFormat="1" ht="42" x14ac:dyDescent="0.2">
      <c r="A37" s="148"/>
      <c r="B37" s="150" t="s">
        <v>2350</v>
      </c>
      <c r="C37" s="170" t="s">
        <v>2431</v>
      </c>
      <c r="D37" s="211" t="s">
        <v>458</v>
      </c>
      <c r="E37" s="289">
        <f t="shared" si="1"/>
        <v>11250</v>
      </c>
      <c r="F37" s="560"/>
      <c r="G37" s="560"/>
      <c r="H37" s="561">
        <v>11250</v>
      </c>
      <c r="I37" s="560"/>
      <c r="J37" s="175" t="s">
        <v>1763</v>
      </c>
    </row>
    <row r="38" spans="1:10" s="224" customFormat="1" ht="63" x14ac:dyDescent="0.2">
      <c r="A38" s="148"/>
      <c r="B38" s="150" t="s">
        <v>2351</v>
      </c>
      <c r="C38" s="170" t="s">
        <v>2432</v>
      </c>
      <c r="D38" s="211" t="s">
        <v>458</v>
      </c>
      <c r="E38" s="289">
        <f t="shared" si="1"/>
        <v>17000</v>
      </c>
      <c r="F38" s="560"/>
      <c r="G38" s="560"/>
      <c r="H38" s="560">
        <v>17000</v>
      </c>
      <c r="I38" s="560"/>
      <c r="J38" s="175" t="s">
        <v>1763</v>
      </c>
    </row>
    <row r="39" spans="1:10" s="224" customFormat="1" ht="21" x14ac:dyDescent="0.35">
      <c r="A39" s="210"/>
      <c r="B39" s="321" t="s">
        <v>2352</v>
      </c>
      <c r="C39" s="175" t="s">
        <v>2300</v>
      </c>
      <c r="D39" s="211" t="s">
        <v>458</v>
      </c>
      <c r="E39" s="289">
        <f t="shared" si="1"/>
        <v>16500</v>
      </c>
      <c r="F39" s="558"/>
      <c r="G39" s="558"/>
      <c r="H39" s="289">
        <v>16500</v>
      </c>
      <c r="I39" s="558"/>
      <c r="J39" s="170" t="s">
        <v>1772</v>
      </c>
    </row>
    <row r="40" spans="1:10" s="224" customFormat="1" ht="21" x14ac:dyDescent="0.35">
      <c r="A40" s="210"/>
      <c r="B40" s="219" t="s">
        <v>2353</v>
      </c>
      <c r="C40" s="175" t="s">
        <v>916</v>
      </c>
      <c r="D40" s="211" t="s">
        <v>458</v>
      </c>
      <c r="E40" s="289">
        <f t="shared" si="1"/>
        <v>15500</v>
      </c>
      <c r="F40" s="558"/>
      <c r="G40" s="558"/>
      <c r="H40" s="289">
        <v>15500</v>
      </c>
      <c r="I40" s="558"/>
      <c r="J40" s="170" t="s">
        <v>1772</v>
      </c>
    </row>
    <row r="41" spans="1:10" s="224" customFormat="1" ht="21" x14ac:dyDescent="0.35">
      <c r="A41" s="210"/>
      <c r="B41" s="219" t="s">
        <v>2354</v>
      </c>
      <c r="C41" s="175" t="s">
        <v>2301</v>
      </c>
      <c r="D41" s="211" t="s">
        <v>458</v>
      </c>
      <c r="E41" s="289">
        <f t="shared" si="1"/>
        <v>10880</v>
      </c>
      <c r="F41" s="558"/>
      <c r="G41" s="558"/>
      <c r="H41" s="289">
        <v>10880</v>
      </c>
      <c r="I41" s="558"/>
      <c r="J41" s="170" t="s">
        <v>1772</v>
      </c>
    </row>
    <row r="42" spans="1:10" s="224" customFormat="1" ht="42" x14ac:dyDescent="0.35">
      <c r="A42" s="210"/>
      <c r="B42" s="321" t="s">
        <v>2400</v>
      </c>
      <c r="C42" s="175" t="s">
        <v>2302</v>
      </c>
      <c r="D42" s="211" t="s">
        <v>458</v>
      </c>
      <c r="E42" s="289">
        <f t="shared" si="1"/>
        <v>12760</v>
      </c>
      <c r="F42" s="558"/>
      <c r="G42" s="558"/>
      <c r="H42" s="289">
        <v>12760</v>
      </c>
      <c r="I42" s="558"/>
      <c r="J42" s="170" t="s">
        <v>1772</v>
      </c>
    </row>
    <row r="43" spans="1:10" s="127" customFormat="1" ht="42" x14ac:dyDescent="0.2">
      <c r="A43" s="211"/>
      <c r="B43" s="150" t="s">
        <v>2355</v>
      </c>
      <c r="C43" s="175" t="s">
        <v>590</v>
      </c>
      <c r="D43" s="211" t="s">
        <v>458</v>
      </c>
      <c r="E43" s="289">
        <f t="shared" si="1"/>
        <v>10000</v>
      </c>
      <c r="F43" s="457"/>
      <c r="G43" s="457"/>
      <c r="H43" s="289">
        <v>10000</v>
      </c>
      <c r="I43" s="457"/>
      <c r="J43" s="175" t="s">
        <v>1763</v>
      </c>
    </row>
    <row r="44" spans="1:10" s="213" customFormat="1" ht="21" x14ac:dyDescent="0.2">
      <c r="A44" s="227"/>
      <c r="B44" s="545" t="s">
        <v>479</v>
      </c>
      <c r="C44" s="216"/>
      <c r="D44" s="211"/>
      <c r="E44" s="289">
        <f t="shared" si="1"/>
        <v>0</v>
      </c>
      <c r="F44" s="289"/>
      <c r="G44" s="289"/>
      <c r="H44" s="289"/>
      <c r="I44" s="289"/>
      <c r="J44" s="216"/>
    </row>
    <row r="45" spans="1:10" s="228" customFormat="1" ht="42" x14ac:dyDescent="0.2">
      <c r="A45" s="227"/>
      <c r="B45" s="218" t="s">
        <v>1838</v>
      </c>
      <c r="C45" s="211" t="s">
        <v>457</v>
      </c>
      <c r="D45" s="211" t="s">
        <v>458</v>
      </c>
      <c r="E45" s="289">
        <f t="shared" si="1"/>
        <v>0</v>
      </c>
      <c r="F45" s="289"/>
      <c r="G45" s="289"/>
      <c r="H45" s="289"/>
      <c r="I45" s="558"/>
      <c r="J45" s="170" t="s">
        <v>459</v>
      </c>
    </row>
    <row r="46" spans="1:10" s="228" customFormat="1" ht="42" x14ac:dyDescent="0.2">
      <c r="A46" s="227"/>
      <c r="B46" s="218" t="s">
        <v>1839</v>
      </c>
      <c r="C46" s="211" t="s">
        <v>480</v>
      </c>
      <c r="D46" s="222" t="s">
        <v>481</v>
      </c>
      <c r="E46" s="289">
        <f t="shared" si="1"/>
        <v>0</v>
      </c>
      <c r="F46" s="289"/>
      <c r="G46" s="289"/>
      <c r="H46" s="289"/>
      <c r="I46" s="558"/>
      <c r="J46" s="170" t="s">
        <v>459</v>
      </c>
    </row>
    <row r="47" spans="1:10" s="228" customFormat="1" ht="42" x14ac:dyDescent="0.2">
      <c r="A47" s="227"/>
      <c r="B47" s="218" t="s">
        <v>1840</v>
      </c>
      <c r="C47" s="339" t="s">
        <v>482</v>
      </c>
      <c r="D47" s="211" t="s">
        <v>458</v>
      </c>
      <c r="E47" s="289">
        <f t="shared" si="1"/>
        <v>0</v>
      </c>
      <c r="F47" s="289"/>
      <c r="G47" s="289"/>
      <c r="H47" s="289"/>
      <c r="I47" s="289"/>
      <c r="J47" s="216" t="s">
        <v>459</v>
      </c>
    </row>
    <row r="48" spans="1:10" s="228" customFormat="1" ht="21" x14ac:dyDescent="0.2">
      <c r="A48" s="227"/>
      <c r="B48" s="218" t="s">
        <v>1841</v>
      </c>
      <c r="C48" s="339" t="s">
        <v>483</v>
      </c>
      <c r="D48" s="211" t="s">
        <v>458</v>
      </c>
      <c r="E48" s="289">
        <f t="shared" si="1"/>
        <v>0</v>
      </c>
      <c r="F48" s="289"/>
      <c r="G48" s="289"/>
      <c r="H48" s="289"/>
      <c r="I48" s="289"/>
      <c r="J48" s="216" t="s">
        <v>459</v>
      </c>
    </row>
    <row r="49" spans="1:21" s="213" customFormat="1" ht="42" x14ac:dyDescent="0.2">
      <c r="A49" s="227"/>
      <c r="B49" s="338" t="s">
        <v>1842</v>
      </c>
      <c r="C49" s="803">
        <v>2500</v>
      </c>
      <c r="D49" s="211" t="s">
        <v>458</v>
      </c>
      <c r="E49" s="289">
        <f t="shared" si="1"/>
        <v>0</v>
      </c>
      <c r="F49" s="289"/>
      <c r="G49" s="289"/>
      <c r="H49" s="289"/>
      <c r="I49" s="289"/>
      <c r="J49" s="211" t="s">
        <v>489</v>
      </c>
    </row>
    <row r="50" spans="1:21" s="228" customFormat="1" ht="21" x14ac:dyDescent="0.35">
      <c r="A50" s="227"/>
      <c r="B50" s="219" t="s">
        <v>2356</v>
      </c>
      <c r="C50" s="211" t="s">
        <v>2301</v>
      </c>
      <c r="D50" s="211" t="s">
        <v>458</v>
      </c>
      <c r="E50" s="289">
        <f t="shared" si="1"/>
        <v>10840</v>
      </c>
      <c r="F50" s="558"/>
      <c r="G50" s="558"/>
      <c r="H50" s="289">
        <v>10840</v>
      </c>
      <c r="I50" s="558"/>
      <c r="J50" s="170" t="s">
        <v>1772</v>
      </c>
    </row>
    <row r="51" spans="1:21" s="110" customFormat="1" ht="21" x14ac:dyDescent="0.2">
      <c r="A51" s="210"/>
      <c r="B51" s="509" t="s">
        <v>484</v>
      </c>
      <c r="C51" s="237"/>
      <c r="D51" s="232"/>
      <c r="E51" s="289">
        <f t="shared" si="1"/>
        <v>0</v>
      </c>
      <c r="F51" s="289"/>
      <c r="G51" s="289"/>
      <c r="H51" s="289"/>
      <c r="I51" s="289"/>
      <c r="J51" s="170"/>
    </row>
    <row r="52" spans="1:21" s="110" customFormat="1" ht="42" x14ac:dyDescent="0.2">
      <c r="A52" s="210"/>
      <c r="B52" s="508" t="s">
        <v>1843</v>
      </c>
      <c r="C52" s="237">
        <v>2500</v>
      </c>
      <c r="D52" s="211" t="s">
        <v>458</v>
      </c>
      <c r="E52" s="289">
        <f t="shared" si="1"/>
        <v>0</v>
      </c>
      <c r="F52" s="289"/>
      <c r="G52" s="289"/>
      <c r="H52" s="289"/>
      <c r="I52" s="289"/>
      <c r="J52" s="211" t="s">
        <v>489</v>
      </c>
    </row>
    <row r="53" spans="1:21" s="110" customFormat="1" ht="21" x14ac:dyDescent="0.2">
      <c r="A53" s="210"/>
      <c r="B53" s="508" t="s">
        <v>1844</v>
      </c>
      <c r="C53" s="237">
        <v>45</v>
      </c>
      <c r="D53" s="211" t="s">
        <v>458</v>
      </c>
      <c r="E53" s="289">
        <f t="shared" si="1"/>
        <v>0</v>
      </c>
      <c r="F53" s="289"/>
      <c r="G53" s="289"/>
      <c r="H53" s="289"/>
      <c r="I53" s="289"/>
      <c r="J53" s="211" t="s">
        <v>489</v>
      </c>
    </row>
    <row r="54" spans="1:21" s="224" customFormat="1" ht="42" x14ac:dyDescent="0.2">
      <c r="A54" s="148"/>
      <c r="B54" s="150" t="s">
        <v>2298</v>
      </c>
      <c r="C54" s="211" t="s">
        <v>2299</v>
      </c>
      <c r="D54" s="211" t="s">
        <v>458</v>
      </c>
      <c r="E54" s="289">
        <f t="shared" si="1"/>
        <v>9300</v>
      </c>
      <c r="F54" s="457"/>
      <c r="G54" s="457"/>
      <c r="H54" s="289">
        <v>9300</v>
      </c>
      <c r="I54" s="457"/>
      <c r="J54" s="175" t="s">
        <v>1763</v>
      </c>
    </row>
    <row r="55" spans="1:21" s="224" customFormat="1" ht="63" x14ac:dyDescent="0.35">
      <c r="A55" s="148"/>
      <c r="B55" s="321" t="s">
        <v>2357</v>
      </c>
      <c r="C55" s="211" t="s">
        <v>2299</v>
      </c>
      <c r="D55" s="211" t="s">
        <v>458</v>
      </c>
      <c r="E55" s="289">
        <f t="shared" si="1"/>
        <v>9300</v>
      </c>
      <c r="F55" s="457"/>
      <c r="G55" s="457"/>
      <c r="H55" s="289">
        <v>9300</v>
      </c>
      <c r="I55" s="457"/>
      <c r="J55" s="175" t="s">
        <v>1763</v>
      </c>
    </row>
    <row r="56" spans="1:21" s="5" customFormat="1" ht="105" x14ac:dyDescent="0.2">
      <c r="A56" s="148">
        <v>2</v>
      </c>
      <c r="B56" s="546" t="s">
        <v>263</v>
      </c>
      <c r="C56" s="211"/>
      <c r="D56" s="211"/>
      <c r="E56" s="289"/>
      <c r="F56" s="457"/>
      <c r="G56" s="457"/>
      <c r="H56" s="457"/>
      <c r="I56" s="457"/>
      <c r="J56" s="211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</row>
    <row r="57" spans="1:21" s="110" customFormat="1" ht="21" x14ac:dyDescent="0.2">
      <c r="A57" s="210"/>
      <c r="B57" s="509" t="s">
        <v>456</v>
      </c>
      <c r="C57" s="211"/>
      <c r="D57" s="211"/>
      <c r="E57" s="289">
        <f t="shared" si="1"/>
        <v>0</v>
      </c>
      <c r="F57" s="289"/>
      <c r="G57" s="289"/>
      <c r="H57" s="289"/>
      <c r="I57" s="289"/>
      <c r="J57" s="170"/>
    </row>
    <row r="58" spans="1:21" s="110" customFormat="1" ht="42" x14ac:dyDescent="0.2">
      <c r="A58" s="210"/>
      <c r="B58" s="150" t="s">
        <v>1845</v>
      </c>
      <c r="C58" s="211" t="s">
        <v>457</v>
      </c>
      <c r="D58" s="211" t="s">
        <v>458</v>
      </c>
      <c r="E58" s="289">
        <f t="shared" si="1"/>
        <v>0</v>
      </c>
      <c r="F58" s="289"/>
      <c r="G58" s="289"/>
      <c r="H58" s="289"/>
      <c r="I58" s="289"/>
      <c r="J58" s="211" t="s">
        <v>459</v>
      </c>
    </row>
    <row r="59" spans="1:21" s="110" customFormat="1" ht="63" x14ac:dyDescent="0.2">
      <c r="A59" s="210"/>
      <c r="B59" s="150" t="s">
        <v>1846</v>
      </c>
      <c r="C59" s="211" t="s">
        <v>460</v>
      </c>
      <c r="D59" s="175" t="s">
        <v>461</v>
      </c>
      <c r="E59" s="289">
        <f t="shared" si="1"/>
        <v>0</v>
      </c>
      <c r="F59" s="289"/>
      <c r="G59" s="289"/>
      <c r="H59" s="289"/>
      <c r="I59" s="289"/>
      <c r="J59" s="211" t="s">
        <v>459</v>
      </c>
    </row>
    <row r="60" spans="1:21" s="213" customFormat="1" ht="63" x14ac:dyDescent="0.2">
      <c r="A60" s="210"/>
      <c r="B60" s="150" t="s">
        <v>2601</v>
      </c>
      <c r="C60" s="211" t="s">
        <v>460</v>
      </c>
      <c r="D60" s="175" t="s">
        <v>461</v>
      </c>
      <c r="E60" s="289">
        <f t="shared" si="1"/>
        <v>0</v>
      </c>
      <c r="F60" s="289"/>
      <c r="G60" s="289"/>
      <c r="H60" s="289"/>
      <c r="I60" s="289"/>
      <c r="J60" s="211" t="s">
        <v>459</v>
      </c>
    </row>
    <row r="61" spans="1:21" s="110" customFormat="1" ht="42" x14ac:dyDescent="0.2">
      <c r="A61" s="210"/>
      <c r="B61" s="150" t="s">
        <v>1847</v>
      </c>
      <c r="C61" s="211" t="s">
        <v>462</v>
      </c>
      <c r="D61" s="211" t="s">
        <v>458</v>
      </c>
      <c r="E61" s="289">
        <f t="shared" si="1"/>
        <v>0</v>
      </c>
      <c r="F61" s="289"/>
      <c r="G61" s="289"/>
      <c r="H61" s="289"/>
      <c r="I61" s="289"/>
      <c r="J61" s="211" t="s">
        <v>459</v>
      </c>
    </row>
    <row r="62" spans="1:21" s="110" customFormat="1" ht="21" x14ac:dyDescent="0.2">
      <c r="A62" s="210"/>
      <c r="B62" s="150" t="s">
        <v>1848</v>
      </c>
      <c r="C62" s="211" t="s">
        <v>457</v>
      </c>
      <c r="D62" s="211" t="s">
        <v>458</v>
      </c>
      <c r="E62" s="289">
        <f t="shared" si="1"/>
        <v>0</v>
      </c>
      <c r="F62" s="289"/>
      <c r="G62" s="289"/>
      <c r="H62" s="289"/>
      <c r="I62" s="289"/>
      <c r="J62" s="211" t="s">
        <v>459</v>
      </c>
    </row>
    <row r="63" spans="1:21" s="213" customFormat="1" ht="42" x14ac:dyDescent="0.2">
      <c r="A63" s="210"/>
      <c r="B63" s="150" t="s">
        <v>1849</v>
      </c>
      <c r="C63" s="211" t="s">
        <v>457</v>
      </c>
      <c r="D63" s="211" t="s">
        <v>458</v>
      </c>
      <c r="E63" s="289">
        <f t="shared" si="1"/>
        <v>0</v>
      </c>
      <c r="F63" s="289"/>
      <c r="G63" s="289"/>
      <c r="H63" s="289"/>
      <c r="I63" s="289"/>
      <c r="J63" s="211" t="s">
        <v>459</v>
      </c>
    </row>
    <row r="64" spans="1:21" s="110" customFormat="1" ht="21" x14ac:dyDescent="0.2">
      <c r="A64" s="210"/>
      <c r="B64" s="214" t="s">
        <v>1850</v>
      </c>
      <c r="C64" s="211" t="s">
        <v>457</v>
      </c>
      <c r="D64" s="211" t="s">
        <v>458</v>
      </c>
      <c r="E64" s="289">
        <f t="shared" si="1"/>
        <v>0</v>
      </c>
      <c r="F64" s="289"/>
      <c r="G64" s="289"/>
      <c r="H64" s="289"/>
      <c r="I64" s="289"/>
      <c r="J64" s="211" t="s">
        <v>459</v>
      </c>
    </row>
    <row r="65" spans="1:21" s="110" customFormat="1" ht="63" x14ac:dyDescent="0.2">
      <c r="A65" s="210"/>
      <c r="B65" s="150" t="s">
        <v>1851</v>
      </c>
      <c r="C65" s="211" t="s">
        <v>457</v>
      </c>
      <c r="D65" s="211" t="s">
        <v>458</v>
      </c>
      <c r="E65" s="289">
        <f t="shared" si="1"/>
        <v>0</v>
      </c>
      <c r="F65" s="289"/>
      <c r="G65" s="289"/>
      <c r="H65" s="289"/>
      <c r="I65" s="289"/>
      <c r="J65" s="211" t="s">
        <v>459</v>
      </c>
    </row>
    <row r="66" spans="1:21" s="110" customFormat="1" ht="42" x14ac:dyDescent="0.2">
      <c r="A66" s="215"/>
      <c r="B66" s="158" t="s">
        <v>1852</v>
      </c>
      <c r="C66" s="216" t="s">
        <v>463</v>
      </c>
      <c r="D66" s="211" t="s">
        <v>458</v>
      </c>
      <c r="E66" s="289">
        <f t="shared" si="1"/>
        <v>0</v>
      </c>
      <c r="F66" s="263"/>
      <c r="G66" s="263"/>
      <c r="H66" s="263"/>
      <c r="I66" s="263"/>
      <c r="J66" s="211" t="s">
        <v>459</v>
      </c>
    </row>
    <row r="67" spans="1:21" s="213" customFormat="1" ht="42" x14ac:dyDescent="0.2">
      <c r="A67" s="210"/>
      <c r="B67" s="150" t="s">
        <v>1853</v>
      </c>
      <c r="C67" s="211" t="s">
        <v>463</v>
      </c>
      <c r="D67" s="211" t="s">
        <v>1330</v>
      </c>
      <c r="E67" s="289">
        <f t="shared" si="1"/>
        <v>0</v>
      </c>
      <c r="F67" s="289"/>
      <c r="G67" s="289"/>
      <c r="H67" s="289"/>
      <c r="I67" s="289"/>
      <c r="J67" s="211" t="s">
        <v>459</v>
      </c>
    </row>
    <row r="68" spans="1:21" s="110" customFormat="1" ht="42" x14ac:dyDescent="0.2">
      <c r="A68" s="215"/>
      <c r="B68" s="158" t="s">
        <v>1854</v>
      </c>
      <c r="C68" s="216"/>
      <c r="D68" s="211" t="s">
        <v>458</v>
      </c>
      <c r="E68" s="289">
        <f t="shared" si="1"/>
        <v>0</v>
      </c>
      <c r="F68" s="263"/>
      <c r="G68" s="263"/>
      <c r="H68" s="263"/>
      <c r="I68" s="263"/>
      <c r="J68" s="211" t="s">
        <v>459</v>
      </c>
    </row>
    <row r="69" spans="1:21" s="110" customFormat="1" ht="21" x14ac:dyDescent="0.2">
      <c r="A69" s="215"/>
      <c r="B69" s="158" t="s">
        <v>1855</v>
      </c>
      <c r="C69" s="216"/>
      <c r="D69" s="211" t="s">
        <v>458</v>
      </c>
      <c r="E69" s="289">
        <f t="shared" si="1"/>
        <v>0</v>
      </c>
      <c r="F69" s="263"/>
      <c r="G69" s="263"/>
      <c r="H69" s="263"/>
      <c r="I69" s="263"/>
      <c r="J69" s="216" t="s">
        <v>459</v>
      </c>
    </row>
    <row r="70" spans="1:21" s="110" customFormat="1" ht="63" x14ac:dyDescent="0.2">
      <c r="A70" s="210"/>
      <c r="B70" s="150" t="s">
        <v>1856</v>
      </c>
      <c r="C70" s="211" t="s">
        <v>464</v>
      </c>
      <c r="D70" s="211" t="s">
        <v>458</v>
      </c>
      <c r="E70" s="289">
        <f t="shared" si="1"/>
        <v>0</v>
      </c>
      <c r="F70" s="289"/>
      <c r="G70" s="289"/>
      <c r="H70" s="289"/>
      <c r="I70" s="289"/>
      <c r="J70" s="211" t="s">
        <v>459</v>
      </c>
    </row>
    <row r="71" spans="1:21" s="110" customFormat="1" ht="42" x14ac:dyDescent="0.2">
      <c r="A71" s="210"/>
      <c r="B71" s="150" t="s">
        <v>1857</v>
      </c>
      <c r="C71" s="211" t="s">
        <v>465</v>
      </c>
      <c r="D71" s="211" t="s">
        <v>458</v>
      </c>
      <c r="E71" s="289">
        <f t="shared" si="1"/>
        <v>40000</v>
      </c>
      <c r="F71" s="289"/>
      <c r="G71" s="289"/>
      <c r="H71" s="289">
        <v>40000</v>
      </c>
      <c r="I71" s="289"/>
      <c r="J71" s="211" t="s">
        <v>459</v>
      </c>
    </row>
    <row r="72" spans="1:21" s="110" customFormat="1" ht="21" customHeight="1" x14ac:dyDescent="0.2">
      <c r="A72" s="210"/>
      <c r="B72" s="150" t="s">
        <v>1858</v>
      </c>
      <c r="C72" s="211" t="s">
        <v>466</v>
      </c>
      <c r="D72" s="211" t="s">
        <v>458</v>
      </c>
      <c r="E72" s="289">
        <f t="shared" si="1"/>
        <v>44000</v>
      </c>
      <c r="F72" s="289"/>
      <c r="G72" s="289"/>
      <c r="H72" s="289">
        <v>44000</v>
      </c>
      <c r="I72" s="289"/>
      <c r="J72" s="211" t="s">
        <v>459</v>
      </c>
    </row>
    <row r="73" spans="1:21" s="5" customFormat="1" ht="84" x14ac:dyDescent="0.2">
      <c r="A73" s="148">
        <v>3</v>
      </c>
      <c r="B73" s="547" t="s">
        <v>379</v>
      </c>
      <c r="C73" s="211"/>
      <c r="D73" s="211"/>
      <c r="E73" s="289"/>
      <c r="F73" s="558"/>
      <c r="G73" s="558"/>
      <c r="H73" s="558"/>
      <c r="I73" s="558"/>
      <c r="J73" s="339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</row>
    <row r="74" spans="1:21" s="110" customFormat="1" ht="21" x14ac:dyDescent="0.2">
      <c r="A74" s="210"/>
      <c r="B74" s="509" t="s">
        <v>467</v>
      </c>
      <c r="C74" s="211"/>
      <c r="D74" s="211"/>
      <c r="E74" s="289">
        <f t="shared" si="1"/>
        <v>0</v>
      </c>
      <c r="F74" s="289"/>
      <c r="G74" s="289"/>
      <c r="H74" s="289"/>
      <c r="I74" s="289"/>
      <c r="J74" s="170"/>
    </row>
    <row r="75" spans="1:21" s="127" customFormat="1" ht="42" x14ac:dyDescent="0.2">
      <c r="A75" s="148"/>
      <c r="B75" s="218" t="s">
        <v>468</v>
      </c>
      <c r="C75" s="211" t="s">
        <v>469</v>
      </c>
      <c r="D75" s="216" t="s">
        <v>2565</v>
      </c>
      <c r="E75" s="289">
        <f t="shared" si="1"/>
        <v>0</v>
      </c>
      <c r="F75" s="289"/>
      <c r="G75" s="289"/>
      <c r="H75" s="289"/>
      <c r="I75" s="289"/>
      <c r="J75" s="211" t="s">
        <v>459</v>
      </c>
    </row>
    <row r="76" spans="1:21" s="27" customFormat="1" ht="42" x14ac:dyDescent="0.35">
      <c r="A76" s="219"/>
      <c r="B76" s="218" t="s">
        <v>471</v>
      </c>
      <c r="C76" s="211" t="s">
        <v>469</v>
      </c>
      <c r="D76" s="216" t="s">
        <v>2565</v>
      </c>
      <c r="E76" s="289">
        <f t="shared" si="1"/>
        <v>0</v>
      </c>
      <c r="F76" s="289"/>
      <c r="G76" s="289"/>
      <c r="H76" s="289"/>
      <c r="I76" s="289"/>
      <c r="J76" s="211" t="s">
        <v>459</v>
      </c>
    </row>
    <row r="77" spans="1:21" s="27" customFormat="1" ht="42" x14ac:dyDescent="0.35">
      <c r="A77" s="219"/>
      <c r="B77" s="218" t="s">
        <v>472</v>
      </c>
      <c r="C77" s="211" t="s">
        <v>469</v>
      </c>
      <c r="D77" s="216" t="s">
        <v>2565</v>
      </c>
      <c r="E77" s="289">
        <f t="shared" si="1"/>
        <v>0</v>
      </c>
      <c r="F77" s="289"/>
      <c r="G77" s="289"/>
      <c r="H77" s="289"/>
      <c r="I77" s="289"/>
      <c r="J77" s="211" t="s">
        <v>459</v>
      </c>
    </row>
    <row r="78" spans="1:21" s="27" customFormat="1" ht="63" x14ac:dyDescent="0.35">
      <c r="A78" s="219"/>
      <c r="B78" s="150" t="s">
        <v>473</v>
      </c>
      <c r="C78" s="220" t="s">
        <v>474</v>
      </c>
      <c r="D78" s="216" t="s">
        <v>2565</v>
      </c>
      <c r="E78" s="289">
        <f t="shared" si="1"/>
        <v>30800</v>
      </c>
      <c r="F78" s="289"/>
      <c r="G78" s="289"/>
      <c r="H78" s="373">
        <v>30800</v>
      </c>
      <c r="I78" s="289"/>
      <c r="J78" s="211" t="s">
        <v>459</v>
      </c>
    </row>
    <row r="79" spans="1:21" s="72" customFormat="1" ht="42" x14ac:dyDescent="0.35">
      <c r="A79" s="219"/>
      <c r="B79" s="218" t="s">
        <v>475</v>
      </c>
      <c r="C79" s="211" t="s">
        <v>469</v>
      </c>
      <c r="D79" s="792" t="s">
        <v>1274</v>
      </c>
      <c r="E79" s="289">
        <f t="shared" si="1"/>
        <v>0</v>
      </c>
      <c r="F79" s="289"/>
      <c r="G79" s="289"/>
      <c r="H79" s="289"/>
      <c r="I79" s="289"/>
      <c r="J79" s="211" t="s">
        <v>459</v>
      </c>
    </row>
    <row r="80" spans="1:21" s="72" customFormat="1" ht="84" x14ac:dyDescent="0.35">
      <c r="A80" s="219"/>
      <c r="B80" s="223" t="s">
        <v>476</v>
      </c>
      <c r="C80" s="220" t="s">
        <v>477</v>
      </c>
      <c r="D80" s="216" t="s">
        <v>470</v>
      </c>
      <c r="E80" s="289">
        <f t="shared" si="1"/>
        <v>30800</v>
      </c>
      <c r="F80" s="289"/>
      <c r="G80" s="289"/>
      <c r="H80" s="289">
        <v>30800</v>
      </c>
      <c r="I80" s="289"/>
      <c r="J80" s="211" t="s">
        <v>459</v>
      </c>
    </row>
    <row r="81" spans="1:21" s="224" customFormat="1" ht="63" x14ac:dyDescent="0.2">
      <c r="A81" s="210"/>
      <c r="B81" s="218" t="s">
        <v>1886</v>
      </c>
      <c r="C81" s="211" t="s">
        <v>478</v>
      </c>
      <c r="D81" s="211" t="s">
        <v>458</v>
      </c>
      <c r="E81" s="289">
        <f t="shared" si="1"/>
        <v>0</v>
      </c>
      <c r="F81" s="289"/>
      <c r="G81" s="289"/>
      <c r="H81" s="289"/>
      <c r="I81" s="289"/>
      <c r="J81" s="211" t="s">
        <v>459</v>
      </c>
    </row>
    <row r="82" spans="1:21" s="224" customFormat="1" ht="42" x14ac:dyDescent="0.2">
      <c r="A82" s="148"/>
      <c r="B82" s="548" t="s">
        <v>2277</v>
      </c>
      <c r="C82" s="211" t="s">
        <v>2276</v>
      </c>
      <c r="D82" s="211" t="s">
        <v>2275</v>
      </c>
      <c r="E82" s="289">
        <f t="shared" si="1"/>
        <v>28800</v>
      </c>
      <c r="F82" s="558"/>
      <c r="G82" s="558"/>
      <c r="H82" s="289">
        <v>28800</v>
      </c>
      <c r="I82" s="558"/>
      <c r="J82" s="339" t="s">
        <v>1749</v>
      </c>
    </row>
    <row r="83" spans="1:21" s="224" customFormat="1" ht="21" x14ac:dyDescent="0.2">
      <c r="A83" s="148"/>
      <c r="B83" s="150" t="s">
        <v>2278</v>
      </c>
      <c r="C83" s="211">
        <v>40</v>
      </c>
      <c r="D83" s="211" t="s">
        <v>458</v>
      </c>
      <c r="E83" s="289">
        <f t="shared" si="1"/>
        <v>20000</v>
      </c>
      <c r="F83" s="558"/>
      <c r="G83" s="558"/>
      <c r="H83" s="289">
        <v>20000</v>
      </c>
      <c r="I83" s="558"/>
      <c r="J83" s="339" t="s">
        <v>1766</v>
      </c>
    </row>
    <row r="84" spans="1:21" s="224" customFormat="1" ht="21" x14ac:dyDescent="0.2">
      <c r="A84" s="148"/>
      <c r="B84" s="150" t="s">
        <v>2279</v>
      </c>
      <c r="C84" s="211">
        <v>80</v>
      </c>
      <c r="D84" s="211" t="s">
        <v>458</v>
      </c>
      <c r="E84" s="289">
        <f t="shared" si="1"/>
        <v>40000</v>
      </c>
      <c r="F84" s="558"/>
      <c r="G84" s="558"/>
      <c r="H84" s="289">
        <v>40000</v>
      </c>
      <c r="I84" s="558"/>
      <c r="J84" s="339" t="s">
        <v>1766</v>
      </c>
    </row>
    <row r="85" spans="1:21" s="224" customFormat="1" ht="21" x14ac:dyDescent="0.2">
      <c r="A85" s="148"/>
      <c r="B85" s="150" t="s">
        <v>2280</v>
      </c>
      <c r="C85" s="211" t="s">
        <v>922</v>
      </c>
      <c r="D85" s="211"/>
      <c r="E85" s="289">
        <f t="shared" si="1"/>
        <v>20000</v>
      </c>
      <c r="F85" s="558"/>
      <c r="G85" s="558"/>
      <c r="H85" s="289">
        <v>20000</v>
      </c>
      <c r="I85" s="558"/>
      <c r="J85" s="339" t="s">
        <v>1766</v>
      </c>
    </row>
    <row r="86" spans="1:21" s="6" customFormat="1" ht="84" x14ac:dyDescent="0.2">
      <c r="A86" s="148">
        <v>4</v>
      </c>
      <c r="B86" s="239" t="s">
        <v>380</v>
      </c>
      <c r="C86" s="339"/>
      <c r="D86" s="339"/>
      <c r="E86" s="289">
        <f t="shared" si="1"/>
        <v>0</v>
      </c>
      <c r="F86" s="558"/>
      <c r="G86" s="558"/>
      <c r="H86" s="289"/>
      <c r="I86" s="558"/>
      <c r="J86" s="339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</row>
    <row r="87" spans="1:21" s="110" customFormat="1" ht="21" x14ac:dyDescent="0.2">
      <c r="A87" s="210"/>
      <c r="B87" s="509" t="s">
        <v>484</v>
      </c>
      <c r="C87" s="339"/>
      <c r="D87" s="339"/>
      <c r="E87" s="289">
        <f t="shared" si="1"/>
        <v>0</v>
      </c>
      <c r="F87" s="289"/>
      <c r="G87" s="289"/>
      <c r="H87" s="289"/>
      <c r="I87" s="289"/>
      <c r="J87" s="170"/>
    </row>
    <row r="88" spans="1:21" s="224" customFormat="1" ht="42" x14ac:dyDescent="0.2">
      <c r="A88" s="210"/>
      <c r="B88" s="218" t="s">
        <v>1859</v>
      </c>
      <c r="C88" s="231" t="s">
        <v>485</v>
      </c>
      <c r="D88" s="211" t="s">
        <v>1148</v>
      </c>
      <c r="E88" s="289">
        <f t="shared" si="1"/>
        <v>0</v>
      </c>
      <c r="F88" s="289"/>
      <c r="G88" s="289"/>
      <c r="H88" s="289"/>
      <c r="I88" s="289"/>
      <c r="J88" s="170" t="s">
        <v>459</v>
      </c>
    </row>
    <row r="89" spans="1:21" s="224" customFormat="1" ht="63" x14ac:dyDescent="0.2">
      <c r="A89" s="210"/>
      <c r="B89" s="218" t="s">
        <v>1860</v>
      </c>
      <c r="C89" s="231" t="s">
        <v>457</v>
      </c>
      <c r="D89" s="211" t="s">
        <v>458</v>
      </c>
      <c r="E89" s="289">
        <f t="shared" si="1"/>
        <v>0</v>
      </c>
      <c r="F89" s="289"/>
      <c r="G89" s="289"/>
      <c r="H89" s="289"/>
      <c r="I89" s="289"/>
      <c r="J89" s="211" t="s">
        <v>459</v>
      </c>
    </row>
    <row r="90" spans="1:21" s="224" customFormat="1" ht="63" x14ac:dyDescent="0.2">
      <c r="A90" s="210"/>
      <c r="B90" s="218" t="s">
        <v>1861</v>
      </c>
      <c r="C90" s="232" t="s">
        <v>486</v>
      </c>
      <c r="D90" s="233" t="s">
        <v>487</v>
      </c>
      <c r="E90" s="289">
        <f t="shared" si="1"/>
        <v>0</v>
      </c>
      <c r="F90" s="289"/>
      <c r="G90" s="289"/>
      <c r="H90" s="289"/>
      <c r="I90" s="289"/>
      <c r="J90" s="211" t="s">
        <v>459</v>
      </c>
    </row>
    <row r="91" spans="1:21" s="224" customFormat="1" ht="42" x14ac:dyDescent="0.2">
      <c r="A91" s="210"/>
      <c r="B91" s="234" t="s">
        <v>1862</v>
      </c>
      <c r="C91" s="235" t="s">
        <v>488</v>
      </c>
      <c r="D91" s="211" t="s">
        <v>458</v>
      </c>
      <c r="E91" s="289">
        <f t="shared" si="1"/>
        <v>20000</v>
      </c>
      <c r="F91" s="289"/>
      <c r="G91" s="289"/>
      <c r="H91" s="289">
        <v>20000</v>
      </c>
      <c r="I91" s="559"/>
      <c r="J91" s="216" t="s">
        <v>459</v>
      </c>
    </row>
    <row r="92" spans="1:21" s="224" customFormat="1" ht="42" x14ac:dyDescent="0.2">
      <c r="A92" s="210"/>
      <c r="B92" s="234" t="s">
        <v>1863</v>
      </c>
      <c r="C92" s="235" t="s">
        <v>488</v>
      </c>
      <c r="D92" s="211" t="s">
        <v>458</v>
      </c>
      <c r="E92" s="289">
        <f t="shared" si="1"/>
        <v>50000</v>
      </c>
      <c r="F92" s="289"/>
      <c r="G92" s="289"/>
      <c r="H92" s="289">
        <v>50000</v>
      </c>
      <c r="I92" s="559"/>
      <c r="J92" s="216" t="s">
        <v>459</v>
      </c>
    </row>
    <row r="93" spans="1:21" s="224" customFormat="1" ht="42" x14ac:dyDescent="0.2">
      <c r="A93" s="210"/>
      <c r="B93" s="234" t="s">
        <v>1864</v>
      </c>
      <c r="C93" s="231" t="s">
        <v>457</v>
      </c>
      <c r="D93" s="211" t="s">
        <v>458</v>
      </c>
      <c r="E93" s="289">
        <f t="shared" si="1"/>
        <v>0</v>
      </c>
      <c r="F93" s="289"/>
      <c r="G93" s="289"/>
      <c r="H93" s="289"/>
      <c r="I93" s="559"/>
      <c r="J93" s="216" t="s">
        <v>459</v>
      </c>
    </row>
    <row r="94" spans="1:21" s="224" customFormat="1" ht="42" x14ac:dyDescent="0.2">
      <c r="A94" s="210"/>
      <c r="B94" s="234" t="s">
        <v>1865</v>
      </c>
      <c r="C94" s="231" t="s">
        <v>457</v>
      </c>
      <c r="D94" s="211" t="s">
        <v>458</v>
      </c>
      <c r="E94" s="289">
        <f t="shared" si="1"/>
        <v>0</v>
      </c>
      <c r="F94" s="289"/>
      <c r="G94" s="289"/>
      <c r="H94" s="289"/>
      <c r="I94" s="559"/>
      <c r="J94" s="216" t="s">
        <v>459</v>
      </c>
    </row>
    <row r="95" spans="1:21" s="5" customFormat="1" ht="42" x14ac:dyDescent="0.2">
      <c r="A95" s="148">
        <v>5</v>
      </c>
      <c r="B95" s="239" t="s">
        <v>264</v>
      </c>
      <c r="C95" s="339"/>
      <c r="D95" s="339"/>
      <c r="E95" s="289"/>
      <c r="F95" s="558"/>
      <c r="G95" s="558"/>
      <c r="H95" s="558"/>
      <c r="I95" s="558"/>
      <c r="J95" s="339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</row>
    <row r="96" spans="1:21" s="110" customFormat="1" ht="21" x14ac:dyDescent="0.2">
      <c r="A96" s="210"/>
      <c r="B96" s="509" t="s">
        <v>456</v>
      </c>
      <c r="C96" s="211"/>
      <c r="D96" s="211"/>
      <c r="E96" s="289">
        <f t="shared" si="1"/>
        <v>0</v>
      </c>
      <c r="F96" s="289"/>
      <c r="G96" s="289"/>
      <c r="H96" s="289"/>
      <c r="I96" s="289"/>
      <c r="J96" s="170"/>
    </row>
    <row r="97" spans="1:21" s="110" customFormat="1" ht="21" x14ac:dyDescent="0.2">
      <c r="A97" s="210"/>
      <c r="B97" s="508" t="s">
        <v>1866</v>
      </c>
      <c r="C97" s="211"/>
      <c r="D97" s="211" t="s">
        <v>458</v>
      </c>
      <c r="E97" s="289">
        <f t="shared" si="1"/>
        <v>15000</v>
      </c>
      <c r="F97" s="289">
        <v>15000</v>
      </c>
      <c r="G97" s="289"/>
      <c r="H97" s="289"/>
      <c r="I97" s="289"/>
      <c r="J97" s="216" t="s">
        <v>459</v>
      </c>
    </row>
    <row r="98" spans="1:21" s="110" customFormat="1" ht="21" x14ac:dyDescent="0.2">
      <c r="A98" s="210"/>
      <c r="B98" s="508" t="s">
        <v>1867</v>
      </c>
      <c r="C98" s="211"/>
      <c r="D98" s="211" t="s">
        <v>458</v>
      </c>
      <c r="E98" s="289">
        <f t="shared" si="1"/>
        <v>20000</v>
      </c>
      <c r="F98" s="289">
        <v>20000</v>
      </c>
      <c r="G98" s="289"/>
      <c r="H98" s="289"/>
      <c r="I98" s="289"/>
      <c r="J98" s="216" t="s">
        <v>459</v>
      </c>
    </row>
    <row r="99" spans="1:21" s="213" customFormat="1" ht="21" x14ac:dyDescent="0.2">
      <c r="A99" s="227"/>
      <c r="B99" s="545" t="s">
        <v>479</v>
      </c>
      <c r="C99" s="339"/>
      <c r="D99" s="339"/>
      <c r="E99" s="289">
        <f t="shared" si="1"/>
        <v>0</v>
      </c>
      <c r="F99" s="289"/>
      <c r="G99" s="289"/>
      <c r="H99" s="289"/>
      <c r="I99" s="289"/>
      <c r="J99" s="216"/>
    </row>
    <row r="100" spans="1:21" s="213" customFormat="1" ht="21" x14ac:dyDescent="0.2">
      <c r="A100" s="227"/>
      <c r="B100" s="338" t="s">
        <v>1868</v>
      </c>
      <c r="C100" s="339"/>
      <c r="D100" s="211" t="s">
        <v>458</v>
      </c>
      <c r="E100" s="289">
        <f t="shared" si="1"/>
        <v>15000</v>
      </c>
      <c r="F100" s="289">
        <v>15000</v>
      </c>
      <c r="G100" s="289"/>
      <c r="H100" s="289"/>
      <c r="I100" s="289"/>
      <c r="J100" s="216" t="s">
        <v>459</v>
      </c>
    </row>
    <row r="101" spans="1:21" s="110" customFormat="1" ht="21" x14ac:dyDescent="0.2">
      <c r="A101" s="210"/>
      <c r="B101" s="508" t="s">
        <v>1869</v>
      </c>
      <c r="C101" s="339"/>
      <c r="D101" s="211" t="s">
        <v>458</v>
      </c>
      <c r="E101" s="289">
        <f t="shared" si="1"/>
        <v>15000</v>
      </c>
      <c r="F101" s="289">
        <v>15000</v>
      </c>
      <c r="G101" s="289"/>
      <c r="H101" s="289"/>
      <c r="I101" s="289"/>
      <c r="J101" s="216" t="s">
        <v>459</v>
      </c>
    </row>
    <row r="102" spans="1:21" s="517" customFormat="1" ht="42" x14ac:dyDescent="0.2">
      <c r="A102" s="534"/>
      <c r="B102" s="150" t="s">
        <v>2283</v>
      </c>
      <c r="C102" s="170" t="s">
        <v>2281</v>
      </c>
      <c r="D102" s="211" t="s">
        <v>458</v>
      </c>
      <c r="E102" s="289">
        <f>F102+G102+H102+I102</f>
        <v>10000</v>
      </c>
      <c r="F102" s="289">
        <v>10000</v>
      </c>
      <c r="G102" s="289"/>
      <c r="H102" s="289"/>
      <c r="I102" s="289"/>
      <c r="J102" s="216" t="s">
        <v>1779</v>
      </c>
    </row>
    <row r="103" spans="1:21" s="518" customFormat="1" ht="42" x14ac:dyDescent="0.2">
      <c r="A103" s="210"/>
      <c r="B103" s="250" t="s">
        <v>2284</v>
      </c>
      <c r="C103" s="170" t="s">
        <v>2282</v>
      </c>
      <c r="D103" s="792" t="s">
        <v>2314</v>
      </c>
      <c r="E103" s="289">
        <f>F103+G103+H103+I103</f>
        <v>7500</v>
      </c>
      <c r="F103" s="289">
        <v>7500</v>
      </c>
      <c r="G103" s="289"/>
      <c r="H103" s="289"/>
      <c r="I103" s="289"/>
      <c r="J103" s="216" t="s">
        <v>1779</v>
      </c>
    </row>
    <row r="104" spans="1:21" s="110" customFormat="1" ht="21" x14ac:dyDescent="0.2">
      <c r="A104" s="210"/>
      <c r="B104" s="509" t="s">
        <v>484</v>
      </c>
      <c r="C104" s="339"/>
      <c r="D104" s="339"/>
      <c r="E104" s="289">
        <f t="shared" si="1"/>
        <v>0</v>
      </c>
      <c r="F104" s="289"/>
      <c r="G104" s="289"/>
      <c r="H104" s="289"/>
      <c r="I104" s="289"/>
      <c r="J104" s="216"/>
    </row>
    <row r="105" spans="1:21" s="110" customFormat="1" ht="21" x14ac:dyDescent="0.2">
      <c r="A105" s="210"/>
      <c r="B105" s="508" t="s">
        <v>1870</v>
      </c>
      <c r="C105" s="339"/>
      <c r="D105" s="211" t="s">
        <v>458</v>
      </c>
      <c r="E105" s="289">
        <f t="shared" si="1"/>
        <v>15000</v>
      </c>
      <c r="F105" s="289">
        <v>15000</v>
      </c>
      <c r="G105" s="289"/>
      <c r="H105" s="289"/>
      <c r="I105" s="289"/>
      <c r="J105" s="216" t="s">
        <v>459</v>
      </c>
    </row>
    <row r="106" spans="1:21" s="5" customFormat="1" ht="84" x14ac:dyDescent="0.2">
      <c r="A106" s="148">
        <v>6</v>
      </c>
      <c r="B106" s="245" t="s">
        <v>265</v>
      </c>
      <c r="C106" s="549"/>
      <c r="D106" s="549"/>
      <c r="E106" s="289"/>
      <c r="F106" s="559"/>
      <c r="G106" s="559"/>
      <c r="H106" s="559"/>
      <c r="I106" s="559"/>
      <c r="J106" s="844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</row>
    <row r="107" spans="1:21" s="110" customFormat="1" ht="21" x14ac:dyDescent="0.2">
      <c r="A107" s="210"/>
      <c r="B107" s="509" t="s">
        <v>467</v>
      </c>
      <c r="C107" s="211"/>
      <c r="D107" s="211"/>
      <c r="E107" s="289">
        <f t="shared" ref="E107" si="2">F107+G107+H107+I107</f>
        <v>0</v>
      </c>
      <c r="F107" s="289"/>
      <c r="G107" s="289"/>
      <c r="H107" s="289"/>
      <c r="I107" s="289"/>
      <c r="J107" s="170"/>
    </row>
    <row r="108" spans="1:21" s="110" customFormat="1" ht="42" x14ac:dyDescent="0.2">
      <c r="A108" s="210"/>
      <c r="B108" s="508" t="s">
        <v>1872</v>
      </c>
      <c r="C108" s="211" t="s">
        <v>469</v>
      </c>
      <c r="D108" s="211" t="s">
        <v>1148</v>
      </c>
      <c r="E108" s="289">
        <f t="shared" si="1"/>
        <v>0</v>
      </c>
      <c r="F108" s="289"/>
      <c r="G108" s="289"/>
      <c r="H108" s="289"/>
      <c r="I108" s="289"/>
      <c r="J108" s="216" t="s">
        <v>459</v>
      </c>
    </row>
    <row r="109" spans="1:21" s="110" customFormat="1" ht="21" x14ac:dyDescent="0.2">
      <c r="A109" s="210"/>
      <c r="B109" s="508" t="s">
        <v>1871</v>
      </c>
      <c r="C109" s="211" t="s">
        <v>490</v>
      </c>
      <c r="D109" s="211" t="s">
        <v>609</v>
      </c>
      <c r="E109" s="289">
        <f t="shared" si="1"/>
        <v>5000</v>
      </c>
      <c r="F109" s="289">
        <v>5000</v>
      </c>
      <c r="G109" s="289"/>
      <c r="H109" s="289"/>
      <c r="I109" s="289"/>
      <c r="J109" s="216" t="s">
        <v>459</v>
      </c>
    </row>
    <row r="110" spans="1:21" s="110" customFormat="1" ht="21" x14ac:dyDescent="0.2">
      <c r="A110" s="210"/>
      <c r="B110" s="509" t="s">
        <v>484</v>
      </c>
      <c r="C110" s="211"/>
      <c r="D110" s="211"/>
      <c r="E110" s="289"/>
      <c r="F110" s="289"/>
      <c r="G110" s="289"/>
      <c r="H110" s="289"/>
      <c r="I110" s="289"/>
      <c r="J110" s="216"/>
    </row>
    <row r="111" spans="1:21" s="517" customFormat="1" ht="42" x14ac:dyDescent="0.2">
      <c r="A111" s="534"/>
      <c r="B111" s="508" t="s">
        <v>2286</v>
      </c>
      <c r="C111" s="211" t="s">
        <v>2285</v>
      </c>
      <c r="D111" s="211" t="s">
        <v>458</v>
      </c>
      <c r="E111" s="289">
        <f>F111+G111+H111+I111</f>
        <v>60000</v>
      </c>
      <c r="F111" s="289"/>
      <c r="G111" s="289"/>
      <c r="H111" s="289">
        <v>60000</v>
      </c>
      <c r="I111" s="289"/>
      <c r="J111" s="216" t="s">
        <v>1760</v>
      </c>
    </row>
    <row r="112" spans="1:21" s="110" customFormat="1" ht="21" x14ac:dyDescent="0.2">
      <c r="A112" s="691"/>
      <c r="B112" s="692"/>
      <c r="C112" s="693"/>
      <c r="D112" s="693"/>
      <c r="E112" s="384"/>
      <c r="F112" s="384"/>
      <c r="G112" s="384"/>
      <c r="H112" s="384"/>
      <c r="I112" s="384"/>
      <c r="J112" s="693"/>
    </row>
    <row r="113" spans="1:10" s="5" customFormat="1" ht="21.75" x14ac:dyDescent="0.2">
      <c r="A113" s="686"/>
      <c r="B113" s="687"/>
      <c r="C113" s="688"/>
      <c r="D113" s="689"/>
      <c r="E113" s="694"/>
      <c r="F113" s="694"/>
      <c r="G113" s="694"/>
      <c r="H113" s="694"/>
      <c r="I113" s="694"/>
      <c r="J113" s="690"/>
    </row>
    <row r="114" spans="1:10" ht="24.95" customHeight="1" x14ac:dyDescent="0.2">
      <c r="A114" s="164"/>
      <c r="B114" s="165" t="s">
        <v>2</v>
      </c>
      <c r="C114" s="164"/>
      <c r="D114" s="165"/>
      <c r="E114" s="562">
        <f>SUM(E21:E113)</f>
        <v>716630</v>
      </c>
      <c r="F114" s="562">
        <f>SUM(F21:F113)</f>
        <v>119600</v>
      </c>
      <c r="G114" s="562">
        <f t="shared" ref="G114:I114" si="3">SUM(G21:G113)</f>
        <v>0</v>
      </c>
      <c r="H114" s="562">
        <f t="shared" si="3"/>
        <v>597030</v>
      </c>
      <c r="I114" s="562">
        <f t="shared" si="3"/>
        <v>0</v>
      </c>
      <c r="J114" s="168"/>
    </row>
    <row r="115" spans="1:10" ht="24.95" customHeight="1" x14ac:dyDescent="0.2"/>
    <row r="116" spans="1:10" ht="24.95" customHeight="1" x14ac:dyDescent="0.2"/>
    <row r="117" spans="1:10" ht="24.95" customHeight="1" x14ac:dyDescent="0.2"/>
    <row r="118" spans="1:10" ht="24.95" customHeight="1" x14ac:dyDescent="0.2"/>
    <row r="119" spans="1:10" ht="24.95" customHeight="1" x14ac:dyDescent="0.2"/>
    <row r="120" spans="1:10" ht="24.95" customHeight="1" x14ac:dyDescent="0.2"/>
    <row r="121" spans="1:10" ht="24.95" customHeight="1" x14ac:dyDescent="0.2"/>
    <row r="122" spans="1:10" ht="24.95" customHeight="1" x14ac:dyDescent="0.2"/>
    <row r="123" spans="1:10" ht="24.95" customHeight="1" x14ac:dyDescent="0.2"/>
    <row r="124" spans="1:10" ht="24.95" customHeight="1" x14ac:dyDescent="0.2"/>
    <row r="125" spans="1:10" ht="24.95" customHeight="1" x14ac:dyDescent="0.2"/>
    <row r="126" spans="1:10" ht="24.95" customHeight="1" x14ac:dyDescent="0.2"/>
    <row r="127" spans="1:10" ht="24.95" customHeight="1" x14ac:dyDescent="0.2"/>
    <row r="128" spans="1:10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  <row r="138" ht="24.95" customHeight="1" x14ac:dyDescent="0.2"/>
    <row r="139" ht="24.95" customHeight="1" x14ac:dyDescent="0.2"/>
    <row r="140" ht="24.95" customHeight="1" x14ac:dyDescent="0.2"/>
    <row r="141" ht="24.95" customHeight="1" x14ac:dyDescent="0.2"/>
    <row r="142" ht="24.95" customHeight="1" x14ac:dyDescent="0.2"/>
    <row r="143" ht="24.95" customHeight="1" x14ac:dyDescent="0.2"/>
    <row r="144" ht="24.95" customHeight="1" x14ac:dyDescent="0.2"/>
    <row r="145" ht="24.95" customHeight="1" x14ac:dyDescent="0.2"/>
    <row r="146" ht="24.95" customHeight="1" x14ac:dyDescent="0.2"/>
    <row r="147" ht="24.95" customHeight="1" x14ac:dyDescent="0.2"/>
    <row r="148" ht="24.95" customHeight="1" x14ac:dyDescent="0.2"/>
    <row r="149" ht="24.95" customHeight="1" x14ac:dyDescent="0.2"/>
    <row r="150" ht="24.95" customHeight="1" x14ac:dyDescent="0.2"/>
    <row r="151" ht="24.95" customHeight="1" x14ac:dyDescent="0.2"/>
    <row r="152" ht="24.95" customHeight="1" x14ac:dyDescent="0.2"/>
    <row r="153" ht="24.95" customHeight="1" x14ac:dyDescent="0.2"/>
    <row r="154" ht="24.95" customHeight="1" x14ac:dyDescent="0.2"/>
    <row r="155" ht="24.95" customHeight="1" x14ac:dyDescent="0.2"/>
    <row r="156" ht="24.95" customHeight="1" x14ac:dyDescent="0.2"/>
    <row r="157" ht="24.95" customHeight="1" x14ac:dyDescent="0.2"/>
    <row r="158" ht="24.95" customHeight="1" x14ac:dyDescent="0.2"/>
    <row r="159" ht="24.95" customHeight="1" x14ac:dyDescent="0.2"/>
    <row r="160" ht="24.95" customHeight="1" x14ac:dyDescent="0.2"/>
    <row r="161" ht="24.95" customHeight="1" x14ac:dyDescent="0.2"/>
    <row r="162" ht="24.95" customHeight="1" x14ac:dyDescent="0.2"/>
    <row r="163" ht="24.95" customHeight="1" x14ac:dyDescent="0.2"/>
    <row r="164" ht="24.95" customHeight="1" x14ac:dyDescent="0.2"/>
    <row r="165" ht="24.95" customHeight="1" x14ac:dyDescent="0.2"/>
    <row r="166" ht="24.95" customHeight="1" x14ac:dyDescent="0.2"/>
    <row r="167" ht="24.95" customHeight="1" x14ac:dyDescent="0.2"/>
    <row r="168" ht="24.95" customHeight="1" x14ac:dyDescent="0.2"/>
    <row r="169" ht="24.95" customHeight="1" x14ac:dyDescent="0.2"/>
    <row r="170" ht="24.95" customHeight="1" x14ac:dyDescent="0.2"/>
    <row r="171" ht="24.95" customHeight="1" x14ac:dyDescent="0.2"/>
    <row r="172" ht="24.95" customHeight="1" x14ac:dyDescent="0.2"/>
    <row r="173" ht="24.95" customHeight="1" x14ac:dyDescent="0.2"/>
    <row r="174" ht="24.95" customHeight="1" x14ac:dyDescent="0.2"/>
    <row r="175" ht="24.95" customHeight="1" x14ac:dyDescent="0.2"/>
    <row r="176" ht="24.95" customHeight="1" x14ac:dyDescent="0.2"/>
    <row r="177" ht="24.95" customHeight="1" x14ac:dyDescent="0.2"/>
    <row r="178" ht="24.95" customHeight="1" x14ac:dyDescent="0.2"/>
    <row r="179" ht="24.95" customHeight="1" x14ac:dyDescent="0.2"/>
    <row r="180" ht="24.95" customHeight="1" x14ac:dyDescent="0.2"/>
    <row r="181" ht="24.95" customHeight="1" x14ac:dyDescent="0.2"/>
    <row r="182" ht="24.95" customHeight="1" x14ac:dyDescent="0.2"/>
    <row r="183" ht="24.95" customHeight="1" x14ac:dyDescent="0.2"/>
    <row r="184" ht="24.95" customHeight="1" x14ac:dyDescent="0.2"/>
    <row r="185" ht="24.95" customHeight="1" x14ac:dyDescent="0.2"/>
    <row r="186" ht="24.95" customHeight="1" x14ac:dyDescent="0.2"/>
    <row r="187" ht="24.95" customHeight="1" x14ac:dyDescent="0.2"/>
    <row r="188" ht="24.95" customHeight="1" x14ac:dyDescent="0.2"/>
    <row r="189" ht="24.95" customHeight="1" x14ac:dyDescent="0.2"/>
    <row r="190" ht="24.95" customHeight="1" x14ac:dyDescent="0.2"/>
    <row r="191" ht="24.95" customHeight="1" x14ac:dyDescent="0.2"/>
    <row r="192" ht="24.95" customHeight="1" x14ac:dyDescent="0.2"/>
    <row r="193" ht="24.95" customHeight="1" x14ac:dyDescent="0.2"/>
    <row r="194" ht="24.95" customHeight="1" x14ac:dyDescent="0.2"/>
    <row r="195" ht="24.95" customHeight="1" x14ac:dyDescent="0.2"/>
    <row r="196" ht="24.95" customHeight="1" x14ac:dyDescent="0.2"/>
    <row r="197" ht="24.95" customHeight="1" x14ac:dyDescent="0.2"/>
    <row r="198" ht="24.95" customHeight="1" x14ac:dyDescent="0.2"/>
    <row r="199" ht="24.95" customHeight="1" x14ac:dyDescent="0.2"/>
    <row r="200" ht="24.95" customHeight="1" x14ac:dyDescent="0.2"/>
    <row r="201" ht="24.95" customHeight="1" x14ac:dyDescent="0.2"/>
    <row r="202" ht="24.95" customHeight="1" x14ac:dyDescent="0.2"/>
    <row r="203" ht="24.95" customHeight="1" x14ac:dyDescent="0.2"/>
  </sheetData>
  <mergeCells count="5">
    <mergeCell ref="A1:J1"/>
    <mergeCell ref="A18:A20"/>
    <mergeCell ref="B18:B20"/>
    <mergeCell ref="E18:I18"/>
    <mergeCell ref="C10:U10"/>
  </mergeCells>
  <conditionalFormatting sqref="B75:B80">
    <cfRule type="duplicateValues" dxfId="34" priority="2"/>
  </conditionalFormatting>
  <conditionalFormatting sqref="B81:B85">
    <cfRule type="duplicateValues" dxfId="33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theme="9" tint="0.39997558519241921"/>
  </sheetPr>
  <dimension ref="A1:J118"/>
  <sheetViews>
    <sheetView zoomScale="85" zoomScaleNormal="85" workbookViewId="0">
      <selection activeCell="A2" sqref="A2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374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12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32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2649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94</v>
      </c>
    </row>
    <row r="8" spans="1:10" s="60" customFormat="1" ht="24.95" customHeight="1" x14ac:dyDescent="0.2">
      <c r="A8" s="111"/>
      <c r="B8" s="125" t="s">
        <v>45</v>
      </c>
      <c r="D8" s="60" t="s">
        <v>68</v>
      </c>
      <c r="F8" s="119"/>
      <c r="G8" s="119"/>
      <c r="H8" s="119"/>
    </row>
    <row r="9" spans="1:10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ht="24.95" customHeigh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63" x14ac:dyDescent="0.2">
      <c r="A12" s="154">
        <v>7</v>
      </c>
      <c r="B12" s="242" t="s">
        <v>381</v>
      </c>
      <c r="C12" s="155"/>
      <c r="D12" s="156"/>
      <c r="E12" s="156"/>
      <c r="F12" s="156"/>
      <c r="G12" s="156"/>
      <c r="H12" s="156"/>
      <c r="I12" s="156"/>
      <c r="J12" s="156"/>
    </row>
    <row r="13" spans="1:10" s="213" customFormat="1" x14ac:dyDescent="0.2">
      <c r="A13" s="225"/>
      <c r="B13" s="249" t="s">
        <v>2600</v>
      </c>
      <c r="C13" s="211" t="s">
        <v>491</v>
      </c>
      <c r="D13" s="211" t="s">
        <v>458</v>
      </c>
      <c r="E13" s="250">
        <f t="shared" ref="E13:E22" si="0">F13+G13+H13+I13</f>
        <v>0</v>
      </c>
      <c r="F13" s="250"/>
      <c r="G13" s="250"/>
      <c r="H13" s="250"/>
      <c r="I13" s="250"/>
      <c r="J13" s="211" t="s">
        <v>459</v>
      </c>
    </row>
    <row r="14" spans="1:10" s="153" customFormat="1" ht="63" x14ac:dyDescent="0.2">
      <c r="A14" s="157">
        <v>8</v>
      </c>
      <c r="B14" s="239" t="s">
        <v>382</v>
      </c>
      <c r="C14" s="226"/>
      <c r="D14" s="226"/>
      <c r="E14" s="250"/>
      <c r="F14" s="229"/>
      <c r="G14" s="229"/>
      <c r="H14" s="229"/>
      <c r="I14" s="229"/>
      <c r="J14" s="229"/>
    </row>
    <row r="15" spans="1:10" s="213" customFormat="1" ht="63" x14ac:dyDescent="0.2">
      <c r="A15" s="225"/>
      <c r="B15" s="218" t="s">
        <v>1873</v>
      </c>
      <c r="C15" s="211" t="s">
        <v>492</v>
      </c>
      <c r="D15" s="211" t="s">
        <v>458</v>
      </c>
      <c r="E15" s="250">
        <f t="shared" si="0"/>
        <v>0</v>
      </c>
      <c r="F15" s="250"/>
      <c r="G15" s="250"/>
      <c r="H15" s="250"/>
      <c r="I15" s="250"/>
      <c r="J15" s="211" t="s">
        <v>459</v>
      </c>
    </row>
    <row r="16" spans="1:10" s="213" customFormat="1" ht="42" x14ac:dyDescent="0.2">
      <c r="A16" s="225"/>
      <c r="B16" s="218" t="s">
        <v>1874</v>
      </c>
      <c r="C16" s="211" t="s">
        <v>493</v>
      </c>
      <c r="D16" s="211" t="s">
        <v>458</v>
      </c>
      <c r="E16" s="250">
        <f t="shared" si="0"/>
        <v>0</v>
      </c>
      <c r="F16" s="250"/>
      <c r="G16" s="250"/>
      <c r="H16" s="250"/>
      <c r="I16" s="250"/>
      <c r="J16" s="211" t="s">
        <v>459</v>
      </c>
    </row>
    <row r="17" spans="1:10" s="213" customFormat="1" ht="63" x14ac:dyDescent="0.2">
      <c r="A17" s="225"/>
      <c r="B17" s="249" t="s">
        <v>1875</v>
      </c>
      <c r="C17" s="211" t="s">
        <v>494</v>
      </c>
      <c r="D17" s="211" t="s">
        <v>458</v>
      </c>
      <c r="E17" s="250">
        <f t="shared" si="0"/>
        <v>0</v>
      </c>
      <c r="F17" s="250"/>
      <c r="G17" s="250"/>
      <c r="H17" s="250"/>
      <c r="I17" s="250"/>
      <c r="J17" s="211" t="s">
        <v>459</v>
      </c>
    </row>
    <row r="18" spans="1:10" s="146" customFormat="1" ht="84" x14ac:dyDescent="0.2">
      <c r="A18" s="157">
        <v>9</v>
      </c>
      <c r="B18" s="239" t="s">
        <v>261</v>
      </c>
      <c r="C18" s="229"/>
      <c r="D18" s="229"/>
      <c r="E18" s="250"/>
      <c r="F18" s="554"/>
      <c r="G18" s="554"/>
      <c r="H18" s="554"/>
      <c r="I18" s="554"/>
      <c r="J18" s="211"/>
    </row>
    <row r="19" spans="1:10" s="213" customFormat="1" x14ac:dyDescent="0.2">
      <c r="A19" s="251"/>
      <c r="B19" s="101" t="s">
        <v>1876</v>
      </c>
      <c r="C19" s="211" t="s">
        <v>491</v>
      </c>
      <c r="D19" s="211" t="s">
        <v>458</v>
      </c>
      <c r="E19" s="250">
        <f t="shared" si="0"/>
        <v>0</v>
      </c>
      <c r="F19" s="252"/>
      <c r="G19" s="252"/>
      <c r="H19" s="252"/>
      <c r="I19" s="252"/>
      <c r="J19" s="211" t="s">
        <v>459</v>
      </c>
    </row>
    <row r="20" spans="1:10" s="213" customFormat="1" x14ac:dyDescent="0.2">
      <c r="A20" s="251"/>
      <c r="B20" s="101" t="s">
        <v>1877</v>
      </c>
      <c r="C20" s="207" t="s">
        <v>495</v>
      </c>
      <c r="D20" s="211" t="s">
        <v>458</v>
      </c>
      <c r="E20" s="250">
        <f t="shared" si="0"/>
        <v>0</v>
      </c>
      <c r="F20" s="252"/>
      <c r="G20" s="252"/>
      <c r="H20" s="252"/>
      <c r="I20" s="252"/>
      <c r="J20" s="211" t="s">
        <v>459</v>
      </c>
    </row>
    <row r="21" spans="1:10" ht="42" x14ac:dyDescent="0.2">
      <c r="A21" s="206"/>
      <c r="B21" s="236" t="s">
        <v>1878</v>
      </c>
      <c r="C21" s="207" t="s">
        <v>496</v>
      </c>
      <c r="D21" s="211" t="s">
        <v>458</v>
      </c>
      <c r="E21" s="250">
        <f t="shared" si="0"/>
        <v>0</v>
      </c>
      <c r="F21" s="252"/>
      <c r="G21" s="252"/>
      <c r="H21" s="252"/>
      <c r="I21" s="252"/>
      <c r="J21" s="211" t="s">
        <v>459</v>
      </c>
    </row>
    <row r="22" spans="1:10" ht="42" x14ac:dyDescent="0.2">
      <c r="A22" s="681"/>
      <c r="B22" s="682" t="s">
        <v>1879</v>
      </c>
      <c r="C22" s="683" t="s">
        <v>496</v>
      </c>
      <c r="D22" s="301" t="s">
        <v>458</v>
      </c>
      <c r="E22" s="684">
        <f t="shared" si="0"/>
        <v>0</v>
      </c>
      <c r="F22" s="685"/>
      <c r="G22" s="685"/>
      <c r="H22" s="685"/>
      <c r="I22" s="685"/>
      <c r="J22" s="301" t="s">
        <v>459</v>
      </c>
    </row>
    <row r="23" spans="1:10" s="146" customFormat="1" x14ac:dyDescent="0.2">
      <c r="A23" s="686"/>
      <c r="B23" s="687"/>
      <c r="C23" s="688"/>
      <c r="D23" s="689"/>
      <c r="E23" s="690"/>
      <c r="F23" s="690"/>
      <c r="G23" s="690"/>
      <c r="H23" s="690"/>
      <c r="I23" s="690"/>
      <c r="J23" s="690"/>
    </row>
    <row r="24" spans="1:10" ht="24.95" customHeight="1" x14ac:dyDescent="0.2">
      <c r="A24" s="164"/>
      <c r="B24" s="165" t="s">
        <v>2</v>
      </c>
      <c r="C24" s="164"/>
      <c r="D24" s="165"/>
      <c r="E24" s="166">
        <f>SUM(E12:E23)</f>
        <v>0</v>
      </c>
      <c r="F24" s="167">
        <f>SUM(F12:F23)</f>
        <v>0</v>
      </c>
      <c r="G24" s="167">
        <f t="shared" ref="G24:I24" si="1">SUM(G12:G23)</f>
        <v>0</v>
      </c>
      <c r="H24" s="167">
        <f t="shared" si="1"/>
        <v>0</v>
      </c>
      <c r="I24" s="167">
        <f t="shared" si="1"/>
        <v>0</v>
      </c>
      <c r="J24" s="168"/>
    </row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</sheetData>
  <mergeCells count="4">
    <mergeCell ref="A1:J1"/>
    <mergeCell ref="A9:A11"/>
    <mergeCell ref="B9:B11"/>
    <mergeCell ref="E9:I9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theme="9" tint="0.39997558519241921"/>
  </sheetPr>
  <dimension ref="A1:J117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374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13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33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2648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2652</v>
      </c>
    </row>
    <row r="8" spans="1:10" s="60" customFormat="1" ht="24.95" customHeight="1" x14ac:dyDescent="0.2">
      <c r="A8" s="111"/>
      <c r="B8" s="125"/>
      <c r="D8" s="60" t="s">
        <v>2653</v>
      </c>
    </row>
    <row r="9" spans="1:10" s="60" customFormat="1" ht="24.95" customHeight="1" x14ac:dyDescent="0.2">
      <c r="A9" s="111"/>
      <c r="B9" s="125" t="s">
        <v>45</v>
      </c>
      <c r="D9" s="60" t="s">
        <v>95</v>
      </c>
      <c r="F9" s="119"/>
      <c r="G9" s="119"/>
      <c r="H9" s="119"/>
    </row>
    <row r="10" spans="1:10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2"/>
      <c r="H10" s="1042"/>
      <c r="I10" s="1043"/>
      <c r="J10" s="134"/>
    </row>
    <row r="11" spans="1:10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40" t="s">
        <v>4</v>
      </c>
    </row>
    <row r="12" spans="1:10" ht="24.95" customHeigh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44"/>
    </row>
    <row r="13" spans="1:10" ht="63" x14ac:dyDescent="0.2">
      <c r="A13" s="148">
        <v>10</v>
      </c>
      <c r="B13" s="552" t="s">
        <v>96</v>
      </c>
      <c r="C13" s="172"/>
      <c r="D13" s="172"/>
      <c r="E13" s="563"/>
      <c r="F13" s="563"/>
      <c r="G13" s="563"/>
      <c r="H13" s="563"/>
      <c r="I13" s="563"/>
      <c r="J13" s="802"/>
    </row>
    <row r="14" spans="1:10" s="224" customFormat="1" x14ac:dyDescent="0.35">
      <c r="A14" s="148"/>
      <c r="B14" s="551" t="s">
        <v>2290</v>
      </c>
      <c r="C14" s="553" t="s">
        <v>2287</v>
      </c>
      <c r="D14" s="553" t="s">
        <v>2292</v>
      </c>
      <c r="E14" s="561">
        <v>15000</v>
      </c>
      <c r="F14" s="561">
        <v>15000</v>
      </c>
      <c r="G14" s="561"/>
      <c r="H14" s="560"/>
      <c r="I14" s="560"/>
      <c r="J14" s="553" t="s">
        <v>1779</v>
      </c>
    </row>
    <row r="15" spans="1:10" s="153" customFormat="1" ht="42" x14ac:dyDescent="0.2">
      <c r="A15" s="148">
        <v>11</v>
      </c>
      <c r="B15" s="242" t="s">
        <v>97</v>
      </c>
      <c r="C15" s="226"/>
      <c r="D15" s="226"/>
      <c r="E15" s="567"/>
      <c r="F15" s="567"/>
      <c r="G15" s="567"/>
      <c r="H15" s="567"/>
      <c r="I15" s="567"/>
      <c r="J15" s="226"/>
    </row>
    <row r="16" spans="1:10" s="228" customFormat="1" x14ac:dyDescent="0.35">
      <c r="A16" s="148"/>
      <c r="B16" s="551" t="s">
        <v>2290</v>
      </c>
      <c r="C16" s="519" t="s">
        <v>2288</v>
      </c>
      <c r="D16" s="793" t="s">
        <v>2457</v>
      </c>
      <c r="E16" s="289">
        <v>5000</v>
      </c>
      <c r="F16" s="289">
        <v>5000</v>
      </c>
      <c r="G16" s="289"/>
      <c r="H16" s="558"/>
      <c r="I16" s="558"/>
      <c r="J16" s="553" t="s">
        <v>1779</v>
      </c>
    </row>
    <row r="17" spans="1:10" s="146" customFormat="1" ht="84" x14ac:dyDescent="0.2">
      <c r="A17" s="148">
        <v>12</v>
      </c>
      <c r="B17" s="239" t="s">
        <v>260</v>
      </c>
      <c r="C17" s="229"/>
      <c r="D17" s="229"/>
      <c r="E17" s="567"/>
      <c r="F17" s="567"/>
      <c r="G17" s="567"/>
      <c r="H17" s="567"/>
      <c r="I17" s="567"/>
      <c r="J17" s="226"/>
    </row>
    <row r="18" spans="1:10" s="224" customFormat="1" x14ac:dyDescent="0.35">
      <c r="A18" s="695"/>
      <c r="B18" s="696" t="s">
        <v>2291</v>
      </c>
      <c r="C18" s="697" t="s">
        <v>2289</v>
      </c>
      <c r="D18" s="697" t="s">
        <v>2292</v>
      </c>
      <c r="E18" s="384">
        <v>15000</v>
      </c>
      <c r="F18" s="384">
        <v>15000</v>
      </c>
      <c r="G18" s="384"/>
      <c r="H18" s="919"/>
      <c r="I18" s="919"/>
      <c r="J18" s="918" t="s">
        <v>1779</v>
      </c>
    </row>
    <row r="19" spans="1:10" s="146" customFormat="1" x14ac:dyDescent="0.2">
      <c r="A19" s="686"/>
      <c r="B19" s="687"/>
      <c r="C19" s="688"/>
      <c r="D19" s="689"/>
      <c r="E19" s="694"/>
      <c r="F19" s="694"/>
      <c r="G19" s="694"/>
      <c r="H19" s="694"/>
      <c r="I19" s="694"/>
      <c r="J19" s="690"/>
    </row>
    <row r="20" spans="1:10" ht="24.95" customHeight="1" x14ac:dyDescent="0.2">
      <c r="A20" s="164"/>
      <c r="B20" s="165" t="s">
        <v>2</v>
      </c>
      <c r="C20" s="164"/>
      <c r="D20" s="165"/>
      <c r="E20" s="562">
        <f>SUM(E13:E19)</f>
        <v>35000</v>
      </c>
      <c r="F20" s="562">
        <f>SUM(F13:F19)</f>
        <v>35000</v>
      </c>
      <c r="G20" s="562">
        <f t="shared" ref="G20:I20" si="0">SUM(G13:G19)</f>
        <v>0</v>
      </c>
      <c r="H20" s="562">
        <f t="shared" si="0"/>
        <v>0</v>
      </c>
      <c r="I20" s="562">
        <f t="shared" si="0"/>
        <v>0</v>
      </c>
      <c r="J20" s="168"/>
    </row>
    <row r="21" spans="1:10" ht="24.95" customHeight="1" x14ac:dyDescent="0.2"/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</sheetData>
  <mergeCells count="4">
    <mergeCell ref="A1:J1"/>
    <mergeCell ref="A10:A12"/>
    <mergeCell ref="B10:B12"/>
    <mergeCell ref="E10:I10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theme="9" tint="0.39997558519241921"/>
  </sheetPr>
  <dimension ref="A1:J131"/>
  <sheetViews>
    <sheetView zoomScale="85" zoomScaleNormal="85" workbookViewId="0">
      <selection activeCell="A2" sqref="A2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374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14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34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2647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115</v>
      </c>
    </row>
    <row r="8" spans="1:10" s="60" customFormat="1" ht="24.95" customHeight="1" x14ac:dyDescent="0.2">
      <c r="A8" s="111"/>
      <c r="B8" s="125" t="s">
        <v>45</v>
      </c>
      <c r="D8" s="60" t="s">
        <v>2654</v>
      </c>
      <c r="F8" s="119"/>
      <c r="G8" s="119"/>
      <c r="H8" s="119"/>
    </row>
    <row r="9" spans="1:10" s="60" customFormat="1" ht="24.95" customHeight="1" x14ac:dyDescent="0.2">
      <c r="A9" s="111"/>
      <c r="B9" s="125"/>
      <c r="D9" s="60" t="s">
        <v>2655</v>
      </c>
      <c r="F9" s="119"/>
      <c r="G9" s="119"/>
      <c r="H9" s="119"/>
    </row>
    <row r="10" spans="1:10" s="60" customFormat="1" ht="24.95" customHeight="1" x14ac:dyDescent="0.2">
      <c r="A10" s="111"/>
      <c r="B10" s="125"/>
      <c r="D10" s="60" t="s">
        <v>114</v>
      </c>
      <c r="F10" s="119"/>
      <c r="G10" s="119"/>
      <c r="H10" s="119"/>
    </row>
    <row r="11" spans="1:10" ht="24.95" customHeight="1" x14ac:dyDescent="0.2">
      <c r="A11" s="1039" t="s">
        <v>0</v>
      </c>
      <c r="B11" s="1039" t="s">
        <v>10</v>
      </c>
      <c r="C11" s="134"/>
      <c r="D11" s="135" t="s">
        <v>7</v>
      </c>
      <c r="E11" s="1042" t="s">
        <v>1</v>
      </c>
      <c r="F11" s="1042"/>
      <c r="G11" s="1045"/>
      <c r="H11" s="1042"/>
      <c r="I11" s="1043"/>
      <c r="J11" s="134"/>
    </row>
    <row r="12" spans="1:10" ht="24.95" customHeight="1" x14ac:dyDescent="0.2">
      <c r="A12" s="1040"/>
      <c r="B12" s="1040"/>
      <c r="C12" s="136" t="s">
        <v>6</v>
      </c>
      <c r="D12" s="137" t="s">
        <v>8</v>
      </c>
      <c r="E12" s="138" t="s">
        <v>361</v>
      </c>
      <c r="F12" s="138" t="s">
        <v>363</v>
      </c>
      <c r="G12" s="139" t="s">
        <v>454</v>
      </c>
      <c r="H12" s="139" t="s">
        <v>364</v>
      </c>
      <c r="I12" s="139" t="s">
        <v>365</v>
      </c>
      <c r="J12" s="140" t="s">
        <v>4</v>
      </c>
    </row>
    <row r="13" spans="1:10" ht="24.95" customHeight="1" x14ac:dyDescent="0.2">
      <c r="A13" s="1041"/>
      <c r="B13" s="1041"/>
      <c r="C13" s="141"/>
      <c r="D13" s="142"/>
      <c r="E13" s="141"/>
      <c r="F13" s="141"/>
      <c r="G13" s="143" t="s">
        <v>3</v>
      </c>
      <c r="H13" s="143" t="s">
        <v>3</v>
      </c>
      <c r="I13" s="143" t="s">
        <v>3</v>
      </c>
      <c r="J13" s="144"/>
    </row>
    <row r="14" spans="1:10" s="180" customFormat="1" ht="84" x14ac:dyDescent="0.2">
      <c r="A14" s="148">
        <v>13</v>
      </c>
      <c r="B14" s="239" t="s">
        <v>98</v>
      </c>
      <c r="C14" s="732"/>
      <c r="D14" s="732"/>
      <c r="E14" s="733"/>
      <c r="F14" s="733"/>
      <c r="G14" s="733"/>
      <c r="H14" s="733"/>
      <c r="I14" s="733"/>
      <c r="J14" s="732"/>
    </row>
    <row r="15" spans="1:10" s="153" customFormat="1" ht="147" x14ac:dyDescent="0.2">
      <c r="A15" s="148">
        <v>14</v>
      </c>
      <c r="B15" s="239" t="s">
        <v>383</v>
      </c>
      <c r="C15" s="339"/>
      <c r="D15" s="339"/>
      <c r="E15" s="558"/>
      <c r="F15" s="558"/>
      <c r="G15" s="558"/>
      <c r="H15" s="558"/>
      <c r="I15" s="558"/>
      <c r="J15" s="520"/>
    </row>
    <row r="16" spans="1:10" s="213" customFormat="1" x14ac:dyDescent="0.2">
      <c r="A16" s="227"/>
      <c r="B16" s="150" t="s">
        <v>1880</v>
      </c>
      <c r="C16" s="293" t="s">
        <v>497</v>
      </c>
      <c r="D16" s="211" t="s">
        <v>2566</v>
      </c>
      <c r="E16" s="289">
        <f t="shared" ref="E16:E30" si="0">F16+G16+H16+I16</f>
        <v>20800</v>
      </c>
      <c r="F16" s="289">
        <v>20800</v>
      </c>
      <c r="G16" s="289"/>
      <c r="H16" s="289"/>
      <c r="I16" s="289"/>
      <c r="J16" s="211" t="s">
        <v>498</v>
      </c>
    </row>
    <row r="17" spans="1:10" ht="42" x14ac:dyDescent="0.2">
      <c r="A17" s="210"/>
      <c r="B17" s="150" t="s">
        <v>1881</v>
      </c>
      <c r="C17" s="293" t="s">
        <v>497</v>
      </c>
      <c r="D17" s="211" t="s">
        <v>2567</v>
      </c>
      <c r="E17" s="289">
        <f t="shared" si="0"/>
        <v>13000</v>
      </c>
      <c r="F17" s="289">
        <v>13000</v>
      </c>
      <c r="G17" s="289"/>
      <c r="H17" s="289"/>
      <c r="I17" s="289"/>
      <c r="J17" s="211" t="s">
        <v>498</v>
      </c>
    </row>
    <row r="18" spans="1:10" s="257" customFormat="1" ht="126" x14ac:dyDescent="0.2">
      <c r="A18" s="148"/>
      <c r="B18" s="250" t="s">
        <v>1882</v>
      </c>
      <c r="C18" s="254" t="s">
        <v>2602</v>
      </c>
      <c r="D18" s="792" t="s">
        <v>2314</v>
      </c>
      <c r="E18" s="289">
        <f t="shared" si="0"/>
        <v>50000</v>
      </c>
      <c r="F18" s="289">
        <v>50000</v>
      </c>
      <c r="G18" s="373"/>
      <c r="H18" s="373"/>
      <c r="I18" s="373"/>
      <c r="J18" s="256" t="s">
        <v>459</v>
      </c>
    </row>
    <row r="19" spans="1:10" s="257" customFormat="1" ht="42" x14ac:dyDescent="0.2">
      <c r="A19" s="148"/>
      <c r="B19" s="250" t="s">
        <v>1883</v>
      </c>
      <c r="C19" s="256" t="s">
        <v>499</v>
      </c>
      <c r="D19" s="256" t="s">
        <v>458</v>
      </c>
      <c r="E19" s="289">
        <f t="shared" si="0"/>
        <v>0</v>
      </c>
      <c r="F19" s="373"/>
      <c r="G19" s="564"/>
      <c r="H19" s="564"/>
      <c r="I19" s="564"/>
      <c r="J19" s="211" t="s">
        <v>459</v>
      </c>
    </row>
    <row r="20" spans="1:10" s="257" customFormat="1" x14ac:dyDescent="0.2">
      <c r="A20" s="148"/>
      <c r="B20" s="737" t="s">
        <v>1906</v>
      </c>
      <c r="C20" s="738"/>
      <c r="D20" s="175" t="s">
        <v>458</v>
      </c>
      <c r="E20" s="289">
        <f t="shared" si="0"/>
        <v>5000</v>
      </c>
      <c r="F20" s="441">
        <v>5000</v>
      </c>
      <c r="G20" s="564"/>
      <c r="H20" s="564"/>
      <c r="I20" s="564"/>
      <c r="J20" s="211" t="s">
        <v>459</v>
      </c>
    </row>
    <row r="21" spans="1:10" s="257" customFormat="1" x14ac:dyDescent="0.2">
      <c r="A21" s="148"/>
      <c r="B21" s="258" t="s">
        <v>1907</v>
      </c>
      <c r="C21" s="211" t="s">
        <v>500</v>
      </c>
      <c r="D21" s="175" t="s">
        <v>458</v>
      </c>
      <c r="E21" s="289">
        <f t="shared" si="0"/>
        <v>23310</v>
      </c>
      <c r="F21" s="373">
        <v>23310</v>
      </c>
      <c r="G21" s="373"/>
      <c r="H21" s="373"/>
      <c r="I21" s="373"/>
      <c r="J21" s="211" t="s">
        <v>459</v>
      </c>
    </row>
    <row r="22" spans="1:10" s="257" customFormat="1" ht="42" x14ac:dyDescent="0.2">
      <c r="A22" s="148"/>
      <c r="B22" s="258" t="s">
        <v>1908</v>
      </c>
      <c r="C22" s="211" t="s">
        <v>501</v>
      </c>
      <c r="D22" s="175" t="s">
        <v>458</v>
      </c>
      <c r="E22" s="289">
        <f t="shared" si="0"/>
        <v>19800</v>
      </c>
      <c r="F22" s="373">
        <v>19800</v>
      </c>
      <c r="G22" s="373"/>
      <c r="H22" s="373"/>
      <c r="I22" s="373"/>
      <c r="J22" s="211" t="s">
        <v>459</v>
      </c>
    </row>
    <row r="23" spans="1:10" s="257" customFormat="1" ht="42" x14ac:dyDescent="0.2">
      <c r="A23" s="148"/>
      <c r="B23" s="258" t="s">
        <v>1909</v>
      </c>
      <c r="C23" s="211" t="s">
        <v>502</v>
      </c>
      <c r="D23" s="175" t="s">
        <v>458</v>
      </c>
      <c r="E23" s="289">
        <f t="shared" si="0"/>
        <v>3600</v>
      </c>
      <c r="F23" s="373">
        <v>3600</v>
      </c>
      <c r="G23" s="373"/>
      <c r="H23" s="373"/>
      <c r="I23" s="373"/>
      <c r="J23" s="211" t="s">
        <v>459</v>
      </c>
    </row>
    <row r="24" spans="1:10" s="257" customFormat="1" ht="42" x14ac:dyDescent="0.2">
      <c r="A24" s="148"/>
      <c r="B24" s="258" t="s">
        <v>1884</v>
      </c>
      <c r="C24" s="211" t="s">
        <v>503</v>
      </c>
      <c r="D24" s="175" t="s">
        <v>458</v>
      </c>
      <c r="E24" s="289">
        <f t="shared" si="0"/>
        <v>43600</v>
      </c>
      <c r="F24" s="373">
        <v>43600</v>
      </c>
      <c r="G24" s="373"/>
      <c r="H24" s="373"/>
      <c r="I24" s="373"/>
      <c r="J24" s="211" t="s">
        <v>459</v>
      </c>
    </row>
    <row r="25" spans="1:10" s="257" customFormat="1" x14ac:dyDescent="0.2">
      <c r="A25" s="148"/>
      <c r="B25" s="258" t="s">
        <v>1885</v>
      </c>
      <c r="C25" s="211"/>
      <c r="D25" s="211" t="s">
        <v>504</v>
      </c>
      <c r="E25" s="289">
        <f t="shared" si="0"/>
        <v>0</v>
      </c>
      <c r="F25" s="373"/>
      <c r="G25" s="373"/>
      <c r="H25" s="373"/>
      <c r="I25" s="373"/>
      <c r="J25" s="211"/>
    </row>
    <row r="26" spans="1:10" s="257" customFormat="1" x14ac:dyDescent="0.2">
      <c r="A26" s="148"/>
      <c r="B26" s="258" t="s">
        <v>1887</v>
      </c>
      <c r="C26" s="211" t="s">
        <v>505</v>
      </c>
      <c r="D26" s="211" t="s">
        <v>506</v>
      </c>
      <c r="E26" s="289">
        <f t="shared" si="0"/>
        <v>0</v>
      </c>
      <c r="F26" s="373"/>
      <c r="G26" s="373"/>
      <c r="H26" s="373"/>
      <c r="I26" s="373"/>
      <c r="J26" s="211" t="s">
        <v>459</v>
      </c>
    </row>
    <row r="27" spans="1:10" s="257" customFormat="1" ht="42" x14ac:dyDescent="0.2">
      <c r="A27" s="148"/>
      <c r="B27" s="258" t="s">
        <v>1910</v>
      </c>
      <c r="C27" s="256" t="s">
        <v>507</v>
      </c>
      <c r="D27" s="256" t="s">
        <v>508</v>
      </c>
      <c r="E27" s="289">
        <f t="shared" si="0"/>
        <v>16800</v>
      </c>
      <c r="F27" s="373">
        <v>16800</v>
      </c>
      <c r="G27" s="373"/>
      <c r="H27" s="373"/>
      <c r="I27" s="373"/>
      <c r="J27" s="211" t="s">
        <v>459</v>
      </c>
    </row>
    <row r="28" spans="1:10" s="257" customFormat="1" ht="42" x14ac:dyDescent="0.2">
      <c r="A28" s="148"/>
      <c r="B28" s="178" t="s">
        <v>1888</v>
      </c>
      <c r="C28" s="175"/>
      <c r="D28" s="260" t="s">
        <v>458</v>
      </c>
      <c r="E28" s="289">
        <f t="shared" si="0"/>
        <v>0</v>
      </c>
      <c r="F28" s="373"/>
      <c r="G28" s="373"/>
      <c r="H28" s="373"/>
      <c r="I28" s="373"/>
      <c r="J28" s="211" t="s">
        <v>459</v>
      </c>
    </row>
    <row r="29" spans="1:10" s="257" customFormat="1" ht="42" x14ac:dyDescent="0.2">
      <c r="A29" s="148"/>
      <c r="B29" s="178" t="s">
        <v>1911</v>
      </c>
      <c r="C29" s="260" t="s">
        <v>509</v>
      </c>
      <c r="D29" s="260" t="s">
        <v>458</v>
      </c>
      <c r="E29" s="289">
        <f t="shared" si="0"/>
        <v>101640</v>
      </c>
      <c r="F29" s="373">
        <v>101640</v>
      </c>
      <c r="G29" s="373"/>
      <c r="H29" s="373"/>
      <c r="I29" s="373"/>
      <c r="J29" s="211" t="s">
        <v>459</v>
      </c>
    </row>
    <row r="30" spans="1:10" ht="84" x14ac:dyDescent="0.2">
      <c r="A30" s="210"/>
      <c r="B30" s="158" t="s">
        <v>1889</v>
      </c>
      <c r="C30" s="920" t="s">
        <v>510</v>
      </c>
      <c r="D30" s="256" t="s">
        <v>458</v>
      </c>
      <c r="E30" s="289">
        <f t="shared" si="0"/>
        <v>0</v>
      </c>
      <c r="F30" s="373"/>
      <c r="G30" s="373"/>
      <c r="H30" s="373"/>
      <c r="I30" s="373"/>
      <c r="J30" s="211" t="s">
        <v>459</v>
      </c>
    </row>
    <row r="31" spans="1:10" s="146" customFormat="1" ht="105" x14ac:dyDescent="0.2">
      <c r="A31" s="699">
        <v>15</v>
      </c>
      <c r="B31" s="700" t="s">
        <v>384</v>
      </c>
      <c r="C31" s="698"/>
      <c r="D31" s="698"/>
      <c r="E31" s="384"/>
      <c r="F31" s="921"/>
      <c r="G31" s="921"/>
      <c r="H31" s="921"/>
      <c r="I31" s="921"/>
      <c r="J31" s="785"/>
    </row>
    <row r="32" spans="1:10" s="146" customFormat="1" x14ac:dyDescent="0.2">
      <c r="A32" s="701"/>
      <c r="B32" s="702"/>
      <c r="C32" s="703"/>
      <c r="D32" s="704"/>
      <c r="E32" s="705"/>
      <c r="F32" s="705"/>
      <c r="G32" s="705"/>
      <c r="H32" s="705"/>
      <c r="I32" s="705"/>
      <c r="J32" s="706"/>
    </row>
    <row r="33" spans="1:10" ht="24.95" customHeight="1" x14ac:dyDescent="0.2">
      <c r="A33" s="164"/>
      <c r="B33" s="165" t="s">
        <v>2</v>
      </c>
      <c r="C33" s="164"/>
      <c r="D33" s="165"/>
      <c r="E33" s="562">
        <f>SUM(E14:E32)</f>
        <v>297550</v>
      </c>
      <c r="F33" s="562">
        <f>SUM(F14:F32)</f>
        <v>297550</v>
      </c>
      <c r="G33" s="562">
        <f t="shared" ref="G33:I33" si="1">SUM(G14:G32)</f>
        <v>0</v>
      </c>
      <c r="H33" s="562">
        <f t="shared" si="1"/>
        <v>0</v>
      </c>
      <c r="I33" s="562">
        <f t="shared" si="1"/>
        <v>0</v>
      </c>
      <c r="J33" s="168"/>
    </row>
    <row r="34" spans="1:10" ht="24.95" customHeight="1" x14ac:dyDescent="0.2"/>
    <row r="35" spans="1:10" ht="24.95" customHeight="1" x14ac:dyDescent="0.2"/>
    <row r="36" spans="1:10" ht="24.95" customHeight="1" x14ac:dyDescent="0.2"/>
    <row r="37" spans="1:10" ht="24.95" customHeight="1" x14ac:dyDescent="0.2"/>
    <row r="38" spans="1:10" ht="24.95" customHeight="1" x14ac:dyDescent="0.2"/>
    <row r="39" spans="1:10" ht="24.95" customHeight="1" x14ac:dyDescent="0.2"/>
    <row r="40" spans="1:10" ht="24.95" customHeight="1" x14ac:dyDescent="0.2"/>
    <row r="41" spans="1:10" ht="24.95" customHeight="1" x14ac:dyDescent="0.2"/>
    <row r="42" spans="1:10" ht="24.95" customHeight="1" x14ac:dyDescent="0.2"/>
    <row r="43" spans="1:10" ht="24.95" customHeight="1" x14ac:dyDescent="0.2"/>
    <row r="44" spans="1:10" ht="24.95" customHeight="1" x14ac:dyDescent="0.2"/>
    <row r="45" spans="1:10" ht="24.95" customHeight="1" x14ac:dyDescent="0.2"/>
    <row r="46" spans="1:10" ht="24.95" customHeight="1" x14ac:dyDescent="0.2"/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</sheetData>
  <mergeCells count="4">
    <mergeCell ref="A1:J1"/>
    <mergeCell ref="A11:A13"/>
    <mergeCell ref="B11:B13"/>
    <mergeCell ref="E11:I11"/>
  </mergeCells>
  <conditionalFormatting sqref="B16:B17">
    <cfRule type="duplicateValues" dxfId="32" priority="1"/>
  </conditionalFormatting>
  <conditionalFormatting sqref="B18">
    <cfRule type="duplicateValues" dxfId="31" priority="3"/>
  </conditionalFormatting>
  <conditionalFormatting sqref="B21:B29 B19">
    <cfRule type="duplicateValues" dxfId="30" priority="4"/>
  </conditionalFormatting>
  <conditionalFormatting sqref="B30">
    <cfRule type="duplicateValues" dxfId="29" priority="2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9" tint="0.39997558519241921"/>
  </sheetPr>
  <dimension ref="A1:J157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375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14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116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2646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117</v>
      </c>
    </row>
    <row r="8" spans="1:10" s="60" customFormat="1" ht="24.95" customHeight="1" x14ac:dyDescent="0.2">
      <c r="A8" s="111"/>
      <c r="B8" s="125" t="s">
        <v>45</v>
      </c>
      <c r="D8" s="60" t="s">
        <v>69</v>
      </c>
      <c r="F8" s="119"/>
      <c r="G8" s="119"/>
      <c r="H8" s="119"/>
    </row>
    <row r="9" spans="1:10" s="60" customFormat="1" ht="23.25" x14ac:dyDescent="0.2">
      <c r="A9" s="111"/>
      <c r="B9" s="125"/>
      <c r="D9" s="1044" t="s">
        <v>70</v>
      </c>
      <c r="E9" s="1044"/>
      <c r="F9" s="1044"/>
      <c r="G9" s="1044"/>
      <c r="H9" s="1044"/>
      <c r="I9" s="1044"/>
      <c r="J9" s="1044"/>
    </row>
    <row r="10" spans="1:10" s="60" customFormat="1" ht="23.25" x14ac:dyDescent="0.2">
      <c r="A10" s="111"/>
      <c r="B10" s="125"/>
      <c r="D10" s="1044" t="s">
        <v>71</v>
      </c>
      <c r="E10" s="1044"/>
      <c r="F10" s="1044"/>
      <c r="G10" s="1044"/>
      <c r="H10" s="1044"/>
      <c r="I10" s="1044"/>
      <c r="J10" s="1044"/>
    </row>
    <row r="11" spans="1:10" s="60" customFormat="1" ht="24.95" customHeight="1" x14ac:dyDescent="0.2">
      <c r="A11" s="111"/>
      <c r="B11" s="125"/>
      <c r="D11" s="60" t="s">
        <v>102</v>
      </c>
      <c r="E11" s="119"/>
      <c r="F11" s="119"/>
      <c r="G11" s="119"/>
      <c r="H11" s="119"/>
    </row>
    <row r="12" spans="1:10" s="146" customFormat="1" ht="24.95" customHeight="1" x14ac:dyDescent="0.2">
      <c r="A12" s="1039" t="s">
        <v>0</v>
      </c>
      <c r="B12" s="1039" t="s">
        <v>10</v>
      </c>
      <c r="C12" s="134"/>
      <c r="D12" s="135" t="s">
        <v>7</v>
      </c>
      <c r="E12" s="1042" t="s">
        <v>1</v>
      </c>
      <c r="F12" s="1042"/>
      <c r="G12" s="1042"/>
      <c r="H12" s="1042"/>
      <c r="I12" s="1043"/>
      <c r="J12" s="134"/>
    </row>
    <row r="13" spans="1:10" s="146" customFormat="1" ht="24.95" customHeight="1" x14ac:dyDescent="0.2">
      <c r="A13" s="1040"/>
      <c r="B13" s="1040"/>
      <c r="C13" s="136" t="s">
        <v>6</v>
      </c>
      <c r="D13" s="137" t="s">
        <v>8</v>
      </c>
      <c r="E13" s="138" t="s">
        <v>361</v>
      </c>
      <c r="F13" s="138" t="s">
        <v>363</v>
      </c>
      <c r="G13" s="139" t="s">
        <v>454</v>
      </c>
      <c r="H13" s="139" t="s">
        <v>364</v>
      </c>
      <c r="I13" s="139" t="s">
        <v>365</v>
      </c>
      <c r="J13" s="140" t="s">
        <v>4</v>
      </c>
    </row>
    <row r="14" spans="1:10" s="146" customFormat="1" ht="24.95" customHeight="1" x14ac:dyDescent="0.2">
      <c r="A14" s="1041"/>
      <c r="B14" s="1041"/>
      <c r="C14" s="141"/>
      <c r="D14" s="142"/>
      <c r="E14" s="141"/>
      <c r="F14" s="141"/>
      <c r="G14" s="143" t="s">
        <v>3</v>
      </c>
      <c r="H14" s="143" t="s">
        <v>3</v>
      </c>
      <c r="I14" s="143" t="s">
        <v>3</v>
      </c>
      <c r="J14" s="144"/>
    </row>
    <row r="15" spans="1:10" s="146" customFormat="1" ht="63" x14ac:dyDescent="0.2">
      <c r="A15" s="148">
        <v>16</v>
      </c>
      <c r="B15" s="239" t="s">
        <v>99</v>
      </c>
      <c r="C15" s="544"/>
      <c r="D15" s="739"/>
      <c r="E15" s="740"/>
      <c r="F15" s="741"/>
      <c r="G15" s="741"/>
      <c r="H15" s="741"/>
      <c r="I15" s="742"/>
      <c r="J15" s="743"/>
    </row>
    <row r="16" spans="1:10" ht="84" x14ac:dyDescent="0.2">
      <c r="A16" s="147"/>
      <c r="B16" s="158" t="s">
        <v>511</v>
      </c>
      <c r="C16" s="211" t="s">
        <v>512</v>
      </c>
      <c r="D16" s="211" t="s">
        <v>513</v>
      </c>
      <c r="E16" s="289">
        <f>F16+G16+H16+I16</f>
        <v>15000</v>
      </c>
      <c r="F16" s="289"/>
      <c r="G16" s="289"/>
      <c r="H16" s="263">
        <v>15000</v>
      </c>
      <c r="I16" s="289"/>
      <c r="J16" s="211" t="s">
        <v>459</v>
      </c>
    </row>
    <row r="17" spans="1:10" ht="105" x14ac:dyDescent="0.2">
      <c r="A17" s="147"/>
      <c r="B17" s="158" t="s">
        <v>514</v>
      </c>
      <c r="C17" s="211" t="s">
        <v>515</v>
      </c>
      <c r="D17" s="211" t="s">
        <v>513</v>
      </c>
      <c r="E17" s="289">
        <f t="shared" ref="E17:E66" si="0">F17+G17+H17+I17</f>
        <v>15000</v>
      </c>
      <c r="F17" s="289"/>
      <c r="G17" s="289"/>
      <c r="H17" s="263">
        <v>15000</v>
      </c>
      <c r="I17" s="289"/>
      <c r="J17" s="211" t="s">
        <v>459</v>
      </c>
    </row>
    <row r="18" spans="1:10" x14ac:dyDescent="0.2">
      <c r="A18" s="147"/>
      <c r="B18" s="158" t="s">
        <v>1924</v>
      </c>
      <c r="C18" s="211" t="s">
        <v>516</v>
      </c>
      <c r="D18" s="211" t="s">
        <v>609</v>
      </c>
      <c r="E18" s="289">
        <f t="shared" si="0"/>
        <v>151200</v>
      </c>
      <c r="F18" s="289">
        <v>151200</v>
      </c>
      <c r="G18" s="289"/>
      <c r="H18" s="263"/>
      <c r="I18" s="289"/>
      <c r="J18" s="211" t="s">
        <v>459</v>
      </c>
    </row>
    <row r="19" spans="1:10" ht="42" x14ac:dyDescent="0.2">
      <c r="A19" s="147"/>
      <c r="B19" s="158" t="s">
        <v>517</v>
      </c>
      <c r="C19" s="211" t="s">
        <v>518</v>
      </c>
      <c r="D19" s="211" t="s">
        <v>609</v>
      </c>
      <c r="E19" s="289">
        <f t="shared" si="0"/>
        <v>15000</v>
      </c>
      <c r="F19" s="289"/>
      <c r="G19" s="289"/>
      <c r="H19" s="289">
        <v>15000</v>
      </c>
      <c r="I19" s="289"/>
      <c r="J19" s="211" t="s">
        <v>459</v>
      </c>
    </row>
    <row r="20" spans="1:10" s="517" customFormat="1" ht="42" x14ac:dyDescent="0.2">
      <c r="A20" s="534"/>
      <c r="B20" s="158" t="s">
        <v>2358</v>
      </c>
      <c r="C20" s="211">
        <v>50</v>
      </c>
      <c r="D20" s="211" t="s">
        <v>2442</v>
      </c>
      <c r="E20" s="289">
        <v>30000</v>
      </c>
      <c r="F20" s="289"/>
      <c r="G20" s="289"/>
      <c r="H20" s="289">
        <v>30000</v>
      </c>
      <c r="I20" s="289"/>
      <c r="J20" s="211" t="s">
        <v>1766</v>
      </c>
    </row>
    <row r="21" spans="1:10" s="524" customFormat="1" ht="63" x14ac:dyDescent="0.2">
      <c r="A21" s="534"/>
      <c r="B21" s="158" t="s">
        <v>2359</v>
      </c>
      <c r="C21" s="211">
        <v>50</v>
      </c>
      <c r="D21" s="211" t="s">
        <v>458</v>
      </c>
      <c r="E21" s="289">
        <v>19600</v>
      </c>
      <c r="F21" s="289"/>
      <c r="G21" s="289"/>
      <c r="H21" s="289">
        <v>19600</v>
      </c>
      <c r="I21" s="289"/>
      <c r="J21" s="211" t="s">
        <v>1775</v>
      </c>
    </row>
    <row r="22" spans="1:10" s="153" customFormat="1" ht="63" x14ac:dyDescent="0.2">
      <c r="A22" s="148">
        <v>17</v>
      </c>
      <c r="B22" s="239" t="s">
        <v>100</v>
      </c>
      <c r="C22" s="339"/>
      <c r="D22" s="339"/>
      <c r="E22" s="289"/>
      <c r="F22" s="558"/>
      <c r="G22" s="558"/>
      <c r="H22" s="558"/>
      <c r="I22" s="558"/>
      <c r="J22" s="520"/>
    </row>
    <row r="23" spans="1:10" s="146" customFormat="1" ht="84" x14ac:dyDescent="0.2">
      <c r="A23" s="148">
        <v>18</v>
      </c>
      <c r="B23" s="243" t="s">
        <v>257</v>
      </c>
      <c r="C23" s="520"/>
      <c r="D23" s="520"/>
      <c r="E23" s="289"/>
      <c r="F23" s="744"/>
      <c r="G23" s="744"/>
      <c r="H23" s="744"/>
      <c r="I23" s="744"/>
      <c r="J23" s="745"/>
    </row>
    <row r="24" spans="1:10" s="264" customFormat="1" ht="63" x14ac:dyDescent="0.2">
      <c r="A24" s="227"/>
      <c r="B24" s="150" t="s">
        <v>519</v>
      </c>
      <c r="C24" s="211"/>
      <c r="D24" s="211"/>
      <c r="E24" s="289">
        <f t="shared" si="0"/>
        <v>0</v>
      </c>
      <c r="F24" s="289"/>
      <c r="G24" s="289"/>
      <c r="H24" s="289"/>
      <c r="I24" s="289"/>
      <c r="J24" s="211" t="s">
        <v>520</v>
      </c>
    </row>
    <row r="25" spans="1:10" s="264" customFormat="1" ht="42" x14ac:dyDescent="0.2">
      <c r="A25" s="227"/>
      <c r="B25" s="150" t="s">
        <v>1912</v>
      </c>
      <c r="C25" s="211" t="s">
        <v>521</v>
      </c>
      <c r="D25" s="211" t="s">
        <v>1331</v>
      </c>
      <c r="E25" s="289">
        <f t="shared" si="0"/>
        <v>0</v>
      </c>
      <c r="F25" s="289"/>
      <c r="G25" s="289"/>
      <c r="H25" s="289"/>
      <c r="I25" s="289"/>
      <c r="J25" s="211" t="s">
        <v>520</v>
      </c>
    </row>
    <row r="26" spans="1:10" s="264" customFormat="1" x14ac:dyDescent="0.2">
      <c r="A26" s="227"/>
      <c r="B26" s="150" t="s">
        <v>1913</v>
      </c>
      <c r="C26" s="211" t="s">
        <v>522</v>
      </c>
      <c r="D26" s="211" t="s">
        <v>513</v>
      </c>
      <c r="E26" s="289">
        <f t="shared" si="0"/>
        <v>0</v>
      </c>
      <c r="F26" s="289"/>
      <c r="G26" s="289"/>
      <c r="H26" s="289"/>
      <c r="I26" s="289"/>
      <c r="J26" s="211" t="s">
        <v>520</v>
      </c>
    </row>
    <row r="27" spans="1:10" s="264" customFormat="1" ht="42" x14ac:dyDescent="0.2">
      <c r="A27" s="227"/>
      <c r="B27" s="150" t="s">
        <v>1914</v>
      </c>
      <c r="C27" s="211" t="s">
        <v>523</v>
      </c>
      <c r="D27" s="211" t="s">
        <v>524</v>
      </c>
      <c r="E27" s="289">
        <f t="shared" si="0"/>
        <v>0</v>
      </c>
      <c r="F27" s="289"/>
      <c r="G27" s="289"/>
      <c r="H27" s="289"/>
      <c r="I27" s="289"/>
      <c r="J27" s="211" t="s">
        <v>520</v>
      </c>
    </row>
    <row r="28" spans="1:10" s="264" customFormat="1" ht="63" x14ac:dyDescent="0.2">
      <c r="A28" s="227"/>
      <c r="B28" s="150" t="s">
        <v>525</v>
      </c>
      <c r="C28" s="211"/>
      <c r="D28" s="211"/>
      <c r="E28" s="289">
        <f t="shared" si="0"/>
        <v>0</v>
      </c>
      <c r="F28" s="289"/>
      <c r="G28" s="289"/>
      <c r="H28" s="289"/>
      <c r="I28" s="289"/>
      <c r="J28" s="211" t="s">
        <v>520</v>
      </c>
    </row>
    <row r="29" spans="1:10" s="264" customFormat="1" ht="42" x14ac:dyDescent="0.2">
      <c r="A29" s="227"/>
      <c r="B29" s="150" t="s">
        <v>1915</v>
      </c>
      <c r="C29" s="211" t="s">
        <v>526</v>
      </c>
      <c r="D29" s="211" t="s">
        <v>1332</v>
      </c>
      <c r="E29" s="289">
        <f t="shared" si="0"/>
        <v>0</v>
      </c>
      <c r="F29" s="289"/>
      <c r="G29" s="289"/>
      <c r="H29" s="289"/>
      <c r="I29" s="289"/>
      <c r="J29" s="211" t="s">
        <v>520</v>
      </c>
    </row>
    <row r="30" spans="1:10" s="264" customFormat="1" ht="42" x14ac:dyDescent="0.2">
      <c r="A30" s="227"/>
      <c r="B30" s="150" t="s">
        <v>1916</v>
      </c>
      <c r="C30" s="211" t="s">
        <v>527</v>
      </c>
      <c r="D30" s="211" t="s">
        <v>524</v>
      </c>
      <c r="E30" s="289">
        <f t="shared" si="0"/>
        <v>0</v>
      </c>
      <c r="F30" s="289"/>
      <c r="G30" s="289"/>
      <c r="H30" s="289"/>
      <c r="I30" s="289"/>
      <c r="J30" s="211" t="s">
        <v>520</v>
      </c>
    </row>
    <row r="31" spans="1:10" s="264" customFormat="1" ht="42" x14ac:dyDescent="0.2">
      <c r="A31" s="227"/>
      <c r="B31" s="150" t="s">
        <v>1917</v>
      </c>
      <c r="C31" s="211" t="s">
        <v>528</v>
      </c>
      <c r="D31" s="211" t="s">
        <v>1890</v>
      </c>
      <c r="E31" s="289">
        <f t="shared" si="0"/>
        <v>0</v>
      </c>
      <c r="F31" s="289"/>
      <c r="G31" s="289"/>
      <c r="H31" s="289"/>
      <c r="I31" s="289"/>
      <c r="J31" s="211" t="s">
        <v>520</v>
      </c>
    </row>
    <row r="32" spans="1:10" s="264" customFormat="1" ht="42" x14ac:dyDescent="0.2">
      <c r="A32" s="227"/>
      <c r="B32" s="150" t="s">
        <v>1918</v>
      </c>
      <c r="C32" s="211" t="s">
        <v>528</v>
      </c>
      <c r="D32" s="211" t="s">
        <v>1890</v>
      </c>
      <c r="E32" s="289">
        <f t="shared" si="0"/>
        <v>0</v>
      </c>
      <c r="F32" s="289"/>
      <c r="G32" s="289"/>
      <c r="H32" s="289"/>
      <c r="I32" s="289"/>
      <c r="J32" s="211" t="s">
        <v>520</v>
      </c>
    </row>
    <row r="33" spans="1:10" s="264" customFormat="1" ht="42" x14ac:dyDescent="0.2">
      <c r="A33" s="227"/>
      <c r="B33" s="150" t="s">
        <v>1919</v>
      </c>
      <c r="C33" s="211" t="s">
        <v>530</v>
      </c>
      <c r="D33" s="211" t="s">
        <v>531</v>
      </c>
      <c r="E33" s="289">
        <f t="shared" si="0"/>
        <v>0</v>
      </c>
      <c r="F33" s="289"/>
      <c r="G33" s="289"/>
      <c r="H33" s="289"/>
      <c r="I33" s="289"/>
      <c r="J33" s="211" t="s">
        <v>520</v>
      </c>
    </row>
    <row r="34" spans="1:10" s="264" customFormat="1" x14ac:dyDescent="0.2">
      <c r="A34" s="227"/>
      <c r="B34" s="150" t="s">
        <v>1920</v>
      </c>
      <c r="C34" s="211" t="s">
        <v>463</v>
      </c>
      <c r="D34" s="211" t="s">
        <v>531</v>
      </c>
      <c r="E34" s="289">
        <f t="shared" si="0"/>
        <v>0</v>
      </c>
      <c r="F34" s="289"/>
      <c r="G34" s="289"/>
      <c r="H34" s="289"/>
      <c r="I34" s="289"/>
      <c r="J34" s="211" t="s">
        <v>520</v>
      </c>
    </row>
    <row r="35" spans="1:10" s="264" customFormat="1" x14ac:dyDescent="0.2">
      <c r="A35" s="227"/>
      <c r="B35" s="214" t="s">
        <v>1921</v>
      </c>
      <c r="C35" s="211" t="s">
        <v>527</v>
      </c>
      <c r="D35" s="211" t="s">
        <v>531</v>
      </c>
      <c r="E35" s="289">
        <f t="shared" si="0"/>
        <v>0</v>
      </c>
      <c r="F35" s="289"/>
      <c r="G35" s="289"/>
      <c r="H35" s="289"/>
      <c r="I35" s="289"/>
      <c r="J35" s="211" t="s">
        <v>520</v>
      </c>
    </row>
    <row r="36" spans="1:10" s="264" customFormat="1" ht="42" x14ac:dyDescent="0.2">
      <c r="A36" s="227"/>
      <c r="B36" s="150" t="s">
        <v>1922</v>
      </c>
      <c r="C36" s="211" t="s">
        <v>527</v>
      </c>
      <c r="D36" s="211" t="s">
        <v>531</v>
      </c>
      <c r="E36" s="289">
        <f t="shared" si="0"/>
        <v>0</v>
      </c>
      <c r="F36" s="289"/>
      <c r="G36" s="289"/>
      <c r="H36" s="289"/>
      <c r="I36" s="289"/>
      <c r="J36" s="211" t="s">
        <v>520</v>
      </c>
    </row>
    <row r="37" spans="1:10" s="264" customFormat="1" ht="42" x14ac:dyDescent="0.2">
      <c r="A37" s="227"/>
      <c r="B37" s="150" t="s">
        <v>1923</v>
      </c>
      <c r="C37" s="211" t="s">
        <v>532</v>
      </c>
      <c r="D37" s="211" t="s">
        <v>1333</v>
      </c>
      <c r="E37" s="289">
        <f t="shared" si="0"/>
        <v>0</v>
      </c>
      <c r="F37" s="289"/>
      <c r="G37" s="289"/>
      <c r="H37" s="289"/>
      <c r="I37" s="289"/>
      <c r="J37" s="211" t="s">
        <v>520</v>
      </c>
    </row>
    <row r="38" spans="1:10" s="264" customFormat="1" ht="63" x14ac:dyDescent="0.2">
      <c r="A38" s="227"/>
      <c r="B38" s="150" t="s">
        <v>533</v>
      </c>
      <c r="C38" s="211" t="s">
        <v>534</v>
      </c>
      <c r="D38" s="211" t="s">
        <v>513</v>
      </c>
      <c r="E38" s="289">
        <f t="shared" si="0"/>
        <v>0</v>
      </c>
      <c r="F38" s="289"/>
      <c r="G38" s="289"/>
      <c r="H38" s="289"/>
      <c r="I38" s="289"/>
      <c r="J38" s="211" t="s">
        <v>520</v>
      </c>
    </row>
    <row r="39" spans="1:10" s="264" customFormat="1" ht="41.25" customHeight="1" x14ac:dyDescent="0.2">
      <c r="A39" s="227"/>
      <c r="B39" s="150" t="s">
        <v>1925</v>
      </c>
      <c r="C39" s="211" t="s">
        <v>534</v>
      </c>
      <c r="D39" s="211" t="s">
        <v>513</v>
      </c>
      <c r="E39" s="289">
        <f t="shared" si="0"/>
        <v>0</v>
      </c>
      <c r="F39" s="289"/>
      <c r="G39" s="289"/>
      <c r="H39" s="289"/>
      <c r="I39" s="289"/>
      <c r="J39" s="211" t="s">
        <v>520</v>
      </c>
    </row>
    <row r="40" spans="1:10" s="264" customFormat="1" ht="42" x14ac:dyDescent="0.2">
      <c r="A40" s="227"/>
      <c r="B40" s="150" t="s">
        <v>1926</v>
      </c>
      <c r="C40" s="211" t="s">
        <v>535</v>
      </c>
      <c r="D40" s="211" t="s">
        <v>536</v>
      </c>
      <c r="E40" s="289">
        <f t="shared" si="0"/>
        <v>0</v>
      </c>
      <c r="F40" s="289"/>
      <c r="G40" s="289"/>
      <c r="H40" s="289"/>
      <c r="I40" s="289"/>
      <c r="J40" s="211" t="s">
        <v>520</v>
      </c>
    </row>
    <row r="41" spans="1:10" s="264" customFormat="1" x14ac:dyDescent="0.2">
      <c r="A41" s="227"/>
      <c r="B41" s="150" t="s">
        <v>1927</v>
      </c>
      <c r="C41" s="211" t="s">
        <v>534</v>
      </c>
      <c r="D41" s="211" t="s">
        <v>513</v>
      </c>
      <c r="E41" s="289">
        <f t="shared" si="0"/>
        <v>0</v>
      </c>
      <c r="F41" s="289"/>
      <c r="G41" s="289"/>
      <c r="H41" s="289"/>
      <c r="I41" s="289"/>
      <c r="J41" s="211" t="s">
        <v>520</v>
      </c>
    </row>
    <row r="42" spans="1:10" s="264" customFormat="1" x14ac:dyDescent="0.2">
      <c r="A42" s="227"/>
      <c r="B42" s="150" t="s">
        <v>1928</v>
      </c>
      <c r="C42" s="211" t="s">
        <v>534</v>
      </c>
      <c r="D42" s="211" t="s">
        <v>2595</v>
      </c>
      <c r="E42" s="289">
        <f t="shared" si="0"/>
        <v>0</v>
      </c>
      <c r="F42" s="289"/>
      <c r="G42" s="289"/>
      <c r="H42" s="289"/>
      <c r="I42" s="289"/>
      <c r="J42" s="211" t="s">
        <v>520</v>
      </c>
    </row>
    <row r="43" spans="1:10" s="264" customFormat="1" ht="42" x14ac:dyDescent="0.2">
      <c r="A43" s="227"/>
      <c r="B43" s="150" t="s">
        <v>537</v>
      </c>
      <c r="C43" s="211" t="s">
        <v>538</v>
      </c>
      <c r="D43" s="211" t="s">
        <v>1334</v>
      </c>
      <c r="E43" s="289">
        <f t="shared" si="0"/>
        <v>0</v>
      </c>
      <c r="F43" s="289"/>
      <c r="G43" s="289"/>
      <c r="H43" s="289"/>
      <c r="I43" s="289"/>
      <c r="J43" s="175" t="s">
        <v>520</v>
      </c>
    </row>
    <row r="44" spans="1:10" s="264" customFormat="1" ht="42" x14ac:dyDescent="0.2">
      <c r="A44" s="227"/>
      <c r="B44" s="150" t="s">
        <v>539</v>
      </c>
      <c r="C44" s="211" t="s">
        <v>486</v>
      </c>
      <c r="D44" s="211" t="s">
        <v>540</v>
      </c>
      <c r="E44" s="289">
        <f t="shared" si="0"/>
        <v>0</v>
      </c>
      <c r="F44" s="289"/>
      <c r="G44" s="289"/>
      <c r="H44" s="289"/>
      <c r="I44" s="289"/>
      <c r="J44" s="175" t="s">
        <v>520</v>
      </c>
    </row>
    <row r="45" spans="1:10" s="264" customFormat="1" ht="42" x14ac:dyDescent="0.2">
      <c r="A45" s="227"/>
      <c r="B45" s="150" t="s">
        <v>541</v>
      </c>
      <c r="C45" s="211" t="s">
        <v>542</v>
      </c>
      <c r="D45" s="211" t="s">
        <v>531</v>
      </c>
      <c r="E45" s="289">
        <f t="shared" si="0"/>
        <v>0</v>
      </c>
      <c r="F45" s="289"/>
      <c r="G45" s="289"/>
      <c r="H45" s="289"/>
      <c r="I45" s="289"/>
      <c r="J45" s="175" t="s">
        <v>520</v>
      </c>
    </row>
    <row r="46" spans="1:10" s="264" customFormat="1" ht="42" x14ac:dyDescent="0.2">
      <c r="A46" s="227"/>
      <c r="B46" s="150" t="s">
        <v>543</v>
      </c>
      <c r="C46" s="211" t="s">
        <v>544</v>
      </c>
      <c r="D46" s="211" t="s">
        <v>545</v>
      </c>
      <c r="E46" s="289">
        <f t="shared" si="0"/>
        <v>0</v>
      </c>
      <c r="F46" s="289"/>
      <c r="G46" s="289"/>
      <c r="H46" s="289"/>
      <c r="I46" s="289"/>
      <c r="J46" s="175" t="s">
        <v>520</v>
      </c>
    </row>
    <row r="47" spans="1:10" s="524" customFormat="1" ht="63" x14ac:dyDescent="0.2">
      <c r="A47" s="534"/>
      <c r="B47" s="150" t="s">
        <v>2360</v>
      </c>
      <c r="C47" s="211" t="s">
        <v>791</v>
      </c>
      <c r="D47" s="211" t="s">
        <v>2568</v>
      </c>
      <c r="E47" s="289">
        <v>85000</v>
      </c>
      <c r="F47" s="289">
        <v>85000</v>
      </c>
      <c r="G47" s="289"/>
      <c r="H47" s="289"/>
      <c r="I47" s="289"/>
      <c r="J47" s="175" t="s">
        <v>1779</v>
      </c>
    </row>
    <row r="48" spans="1:10" s="146" customFormat="1" ht="63" x14ac:dyDescent="0.2">
      <c r="A48" s="148">
        <v>19</v>
      </c>
      <c r="B48" s="238" t="s">
        <v>385</v>
      </c>
      <c r="C48" s="746"/>
      <c r="D48" s="747"/>
      <c r="E48" s="289"/>
      <c r="F48" s="744"/>
      <c r="G48" s="744"/>
      <c r="H48" s="744"/>
      <c r="I48" s="744"/>
      <c r="J48" s="745"/>
    </row>
    <row r="49" spans="1:10" s="524" customFormat="1" ht="42" x14ac:dyDescent="0.2">
      <c r="A49" s="534"/>
      <c r="B49" s="150" t="s">
        <v>2361</v>
      </c>
      <c r="C49" s="211" t="s">
        <v>2304</v>
      </c>
      <c r="D49" s="211" t="s">
        <v>2275</v>
      </c>
      <c r="E49" s="289">
        <v>20915</v>
      </c>
      <c r="F49" s="289"/>
      <c r="G49" s="289"/>
      <c r="H49" s="289">
        <v>20915</v>
      </c>
      <c r="I49" s="289"/>
      <c r="J49" s="175" t="s">
        <v>1749</v>
      </c>
    </row>
    <row r="50" spans="1:10" s="524" customFormat="1" ht="42" x14ac:dyDescent="0.2">
      <c r="A50" s="534"/>
      <c r="B50" s="150" t="s">
        <v>2362</v>
      </c>
      <c r="C50" s="211" t="s">
        <v>2304</v>
      </c>
      <c r="D50" s="211" t="s">
        <v>2305</v>
      </c>
      <c r="E50" s="289">
        <v>14400</v>
      </c>
      <c r="F50" s="289"/>
      <c r="G50" s="289"/>
      <c r="H50" s="289">
        <v>14400</v>
      </c>
      <c r="I50" s="289"/>
      <c r="J50" s="175" t="s">
        <v>1749</v>
      </c>
    </row>
    <row r="51" spans="1:10" s="524" customFormat="1" ht="62.25" customHeight="1" x14ac:dyDescent="0.2">
      <c r="A51" s="534"/>
      <c r="B51" s="150" t="s">
        <v>2363</v>
      </c>
      <c r="C51" s="211" t="s">
        <v>956</v>
      </c>
      <c r="D51" s="175" t="s">
        <v>458</v>
      </c>
      <c r="E51" s="289">
        <v>10000</v>
      </c>
      <c r="F51" s="289"/>
      <c r="G51" s="289"/>
      <c r="H51" s="289">
        <v>10000</v>
      </c>
      <c r="I51" s="289"/>
      <c r="J51" s="175" t="s">
        <v>1763</v>
      </c>
    </row>
    <row r="52" spans="1:10" s="524" customFormat="1" ht="62.25" customHeight="1" x14ac:dyDescent="0.2">
      <c r="A52" s="534"/>
      <c r="B52" s="150" t="s">
        <v>2364</v>
      </c>
      <c r="C52" s="211" t="s">
        <v>956</v>
      </c>
      <c r="D52" s="175" t="s">
        <v>458</v>
      </c>
      <c r="E52" s="289">
        <v>15100</v>
      </c>
      <c r="F52" s="289"/>
      <c r="G52" s="289"/>
      <c r="H52" s="289">
        <v>15100</v>
      </c>
      <c r="I52" s="289"/>
      <c r="J52" s="175" t="s">
        <v>1763</v>
      </c>
    </row>
    <row r="53" spans="1:10" s="146" customFormat="1" ht="69" customHeight="1" x14ac:dyDescent="0.2">
      <c r="A53" s="148">
        <v>20</v>
      </c>
      <c r="B53" s="244" t="s">
        <v>258</v>
      </c>
      <c r="C53" s="746"/>
      <c r="D53" s="748"/>
      <c r="E53" s="289"/>
      <c r="F53" s="749"/>
      <c r="G53" s="749"/>
      <c r="H53" s="749"/>
      <c r="I53" s="750"/>
      <c r="J53" s="751"/>
    </row>
    <row r="54" spans="1:10" s="524" customFormat="1" ht="69" customHeight="1" x14ac:dyDescent="0.2">
      <c r="A54" s="534"/>
      <c r="B54" s="150" t="s">
        <v>2365</v>
      </c>
      <c r="C54" s="211" t="s">
        <v>2306</v>
      </c>
      <c r="D54" s="792" t="s">
        <v>1272</v>
      </c>
      <c r="E54" s="289">
        <v>5700</v>
      </c>
      <c r="F54" s="289">
        <v>5700</v>
      </c>
      <c r="G54" s="289"/>
      <c r="H54" s="289"/>
      <c r="I54" s="289"/>
      <c r="J54" s="175" t="s">
        <v>1779</v>
      </c>
    </row>
    <row r="55" spans="1:10" s="153" customFormat="1" ht="84" x14ac:dyDescent="0.2">
      <c r="A55" s="148">
        <v>21</v>
      </c>
      <c r="B55" s="243" t="s">
        <v>259</v>
      </c>
      <c r="C55" s="339"/>
      <c r="D55" s="339"/>
      <c r="E55" s="289"/>
      <c r="F55" s="558"/>
      <c r="G55" s="558"/>
      <c r="H55" s="558"/>
      <c r="I55" s="558"/>
      <c r="J55" s="520"/>
    </row>
    <row r="56" spans="1:10" ht="63" x14ac:dyDescent="0.2">
      <c r="A56" s="148"/>
      <c r="B56" s="158" t="s">
        <v>546</v>
      </c>
      <c r="C56" s="170" t="s">
        <v>547</v>
      </c>
      <c r="D56" s="175" t="s">
        <v>548</v>
      </c>
      <c r="E56" s="289">
        <f t="shared" si="0"/>
        <v>500000</v>
      </c>
      <c r="F56" s="373">
        <v>500000</v>
      </c>
      <c r="G56" s="373"/>
      <c r="H56" s="373"/>
      <c r="I56" s="373"/>
      <c r="J56" s="175" t="s">
        <v>459</v>
      </c>
    </row>
    <row r="57" spans="1:10" ht="42" x14ac:dyDescent="0.2">
      <c r="A57" s="148"/>
      <c r="B57" s="158" t="s">
        <v>549</v>
      </c>
      <c r="C57" s="175" t="s">
        <v>550</v>
      </c>
      <c r="D57" s="175" t="s">
        <v>2569</v>
      </c>
      <c r="E57" s="289">
        <f t="shared" si="0"/>
        <v>0</v>
      </c>
      <c r="F57" s="373"/>
      <c r="G57" s="373"/>
      <c r="H57" s="373"/>
      <c r="I57" s="373"/>
      <c r="J57" s="175" t="s">
        <v>459</v>
      </c>
    </row>
    <row r="58" spans="1:10" ht="63" x14ac:dyDescent="0.2">
      <c r="A58" s="148"/>
      <c r="B58" s="178" t="s">
        <v>1891</v>
      </c>
      <c r="C58" s="211" t="s">
        <v>551</v>
      </c>
      <c r="D58" s="175" t="s">
        <v>2569</v>
      </c>
      <c r="E58" s="289">
        <f t="shared" si="0"/>
        <v>38000</v>
      </c>
      <c r="F58" s="752"/>
      <c r="G58" s="753"/>
      <c r="H58" s="561">
        <v>38000</v>
      </c>
      <c r="I58" s="753"/>
      <c r="J58" s="175" t="s">
        <v>459</v>
      </c>
    </row>
    <row r="59" spans="1:10" s="525" customFormat="1" ht="63" x14ac:dyDescent="0.2">
      <c r="A59" s="534"/>
      <c r="B59" s="178" t="s">
        <v>2366</v>
      </c>
      <c r="C59" s="211" t="s">
        <v>2307</v>
      </c>
      <c r="D59" s="175" t="s">
        <v>458</v>
      </c>
      <c r="E59" s="289">
        <v>12000</v>
      </c>
      <c r="F59" s="752"/>
      <c r="G59" s="753"/>
      <c r="H59" s="561">
        <v>12000</v>
      </c>
      <c r="I59" s="753"/>
      <c r="J59" s="175" t="s">
        <v>1763</v>
      </c>
    </row>
    <row r="60" spans="1:10" s="525" customFormat="1" ht="84" x14ac:dyDescent="0.2">
      <c r="A60" s="534"/>
      <c r="B60" s="178" t="s">
        <v>2367</v>
      </c>
      <c r="C60" s="211">
        <v>50</v>
      </c>
      <c r="D60" s="175" t="s">
        <v>458</v>
      </c>
      <c r="E60" s="289">
        <v>17800</v>
      </c>
      <c r="F60" s="752"/>
      <c r="G60" s="753"/>
      <c r="H60" s="561">
        <v>17800</v>
      </c>
      <c r="I60" s="753"/>
      <c r="J60" s="175" t="s">
        <v>1775</v>
      </c>
    </row>
    <row r="61" spans="1:10" s="146" customFormat="1" ht="84" x14ac:dyDescent="0.2">
      <c r="A61" s="148">
        <v>22</v>
      </c>
      <c r="B61" s="243" t="s">
        <v>101</v>
      </c>
      <c r="C61" s="520"/>
      <c r="D61" s="520"/>
      <c r="E61" s="289"/>
      <c r="F61" s="744"/>
      <c r="G61" s="744"/>
      <c r="H61" s="744"/>
      <c r="I61" s="744"/>
      <c r="J61" s="745"/>
    </row>
    <row r="62" spans="1:10" ht="42" x14ac:dyDescent="0.2">
      <c r="A62" s="699"/>
      <c r="B62" s="158" t="s">
        <v>552</v>
      </c>
      <c r="C62" s="175" t="s">
        <v>553</v>
      </c>
      <c r="D62" s="232" t="s">
        <v>609</v>
      </c>
      <c r="E62" s="289">
        <f t="shared" si="0"/>
        <v>0</v>
      </c>
      <c r="F62" s="373"/>
      <c r="G62" s="373"/>
      <c r="H62" s="373"/>
      <c r="I62" s="373"/>
      <c r="J62" s="175" t="s">
        <v>459</v>
      </c>
    </row>
    <row r="63" spans="1:10" ht="63" x14ac:dyDescent="0.2">
      <c r="A63" s="699"/>
      <c r="B63" s="158" t="s">
        <v>554</v>
      </c>
      <c r="C63" s="175" t="s">
        <v>553</v>
      </c>
      <c r="D63" s="232" t="s">
        <v>609</v>
      </c>
      <c r="E63" s="289">
        <f t="shared" si="0"/>
        <v>0</v>
      </c>
      <c r="F63" s="373"/>
      <c r="G63" s="373"/>
      <c r="H63" s="373"/>
      <c r="I63" s="373"/>
      <c r="J63" s="175" t="s">
        <v>459</v>
      </c>
    </row>
    <row r="64" spans="1:10" ht="63" x14ac:dyDescent="0.2">
      <c r="A64" s="699"/>
      <c r="B64" s="158" t="s">
        <v>555</v>
      </c>
      <c r="C64" s="175"/>
      <c r="D64" s="211" t="s">
        <v>513</v>
      </c>
      <c r="E64" s="289">
        <f t="shared" si="0"/>
        <v>0</v>
      </c>
      <c r="F64" s="373"/>
      <c r="G64" s="373"/>
      <c r="H64" s="373"/>
      <c r="I64" s="373"/>
      <c r="J64" s="175" t="s">
        <v>459</v>
      </c>
    </row>
    <row r="65" spans="1:10" ht="42" x14ac:dyDescent="0.2">
      <c r="A65" s="699"/>
      <c r="B65" s="158" t="s">
        <v>556</v>
      </c>
      <c r="C65" s="175"/>
      <c r="D65" s="211" t="s">
        <v>513</v>
      </c>
      <c r="E65" s="289">
        <f t="shared" si="0"/>
        <v>0</v>
      </c>
      <c r="F65" s="373"/>
      <c r="G65" s="373"/>
      <c r="H65" s="373"/>
      <c r="I65" s="373"/>
      <c r="J65" s="175" t="s">
        <v>459</v>
      </c>
    </row>
    <row r="66" spans="1:10" ht="84" x14ac:dyDescent="0.2">
      <c r="A66" s="699"/>
      <c r="B66" s="158" t="s">
        <v>557</v>
      </c>
      <c r="C66" s="170" t="s">
        <v>558</v>
      </c>
      <c r="D66" s="175" t="s">
        <v>2596</v>
      </c>
      <c r="E66" s="289">
        <f t="shared" si="0"/>
        <v>0</v>
      </c>
      <c r="F66" s="373"/>
      <c r="G66" s="373"/>
      <c r="H66" s="373"/>
      <c r="I66" s="373"/>
      <c r="J66" s="175" t="s">
        <v>459</v>
      </c>
    </row>
    <row r="67" spans="1:10" s="526" customFormat="1" ht="30.75" customHeight="1" x14ac:dyDescent="0.2">
      <c r="A67" s="693"/>
      <c r="B67" s="754" t="s">
        <v>2368</v>
      </c>
      <c r="C67" s="707" t="s">
        <v>2308</v>
      </c>
      <c r="D67" s="707" t="s">
        <v>458</v>
      </c>
      <c r="E67" s="384">
        <v>10000</v>
      </c>
      <c r="F67" s="708"/>
      <c r="G67" s="708"/>
      <c r="H67" s="708">
        <v>10000</v>
      </c>
      <c r="I67" s="708"/>
      <c r="J67" s="707" t="s">
        <v>1763</v>
      </c>
    </row>
    <row r="68" spans="1:10" s="146" customFormat="1" ht="23.25" customHeight="1" x14ac:dyDescent="0.2">
      <c r="A68" s="755"/>
      <c r="B68" s="756"/>
      <c r="C68" s="757"/>
      <c r="D68" s="758"/>
      <c r="E68" s="759"/>
      <c r="F68" s="759"/>
      <c r="G68" s="759"/>
      <c r="H68" s="759"/>
      <c r="I68" s="759"/>
      <c r="J68" s="760"/>
    </row>
    <row r="69" spans="1:10" ht="24.95" customHeight="1" x14ac:dyDescent="0.2">
      <c r="A69" s="164"/>
      <c r="B69" s="165" t="s">
        <v>2</v>
      </c>
      <c r="C69" s="164"/>
      <c r="D69" s="165"/>
      <c r="E69" s="562">
        <f>SUM(E15:E68)</f>
        <v>974715</v>
      </c>
      <c r="F69" s="562">
        <f>SUM(F15:F68)</f>
        <v>741900</v>
      </c>
      <c r="G69" s="562">
        <f t="shared" ref="G69:I69" si="1">SUM(G15:G68)</f>
        <v>0</v>
      </c>
      <c r="H69" s="562">
        <f t="shared" si="1"/>
        <v>232815</v>
      </c>
      <c r="I69" s="562">
        <f t="shared" si="1"/>
        <v>0</v>
      </c>
      <c r="J69" s="168"/>
    </row>
    <row r="70" spans="1:10" ht="24.95" customHeight="1" x14ac:dyDescent="0.2"/>
    <row r="71" spans="1:10" ht="24.95" customHeight="1" x14ac:dyDescent="0.2"/>
    <row r="72" spans="1:10" ht="24.95" customHeight="1" x14ac:dyDescent="0.2"/>
    <row r="73" spans="1:10" ht="24.95" customHeight="1" x14ac:dyDescent="0.2"/>
    <row r="74" spans="1:10" ht="24.95" customHeight="1" x14ac:dyDescent="0.2"/>
    <row r="75" spans="1:10" ht="24.95" customHeight="1" x14ac:dyDescent="0.2"/>
    <row r="76" spans="1:10" ht="24.95" customHeight="1" x14ac:dyDescent="0.2"/>
    <row r="77" spans="1:10" ht="24.95" customHeight="1" x14ac:dyDescent="0.2"/>
    <row r="78" spans="1:10" ht="24.95" customHeight="1" x14ac:dyDescent="0.2"/>
    <row r="79" spans="1:10" ht="24.95" customHeight="1" x14ac:dyDescent="0.2"/>
    <row r="80" spans="1:1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  <row r="138" ht="24.95" customHeight="1" x14ac:dyDescent="0.2"/>
    <row r="139" ht="24.95" customHeight="1" x14ac:dyDescent="0.2"/>
    <row r="140" ht="24.95" customHeight="1" x14ac:dyDescent="0.2"/>
    <row r="141" ht="24.95" customHeight="1" x14ac:dyDescent="0.2"/>
    <row r="142" ht="24.95" customHeight="1" x14ac:dyDescent="0.2"/>
    <row r="143" ht="24.95" customHeight="1" x14ac:dyDescent="0.2"/>
    <row r="144" ht="24.95" customHeight="1" x14ac:dyDescent="0.2"/>
    <row r="145" ht="24.95" customHeight="1" x14ac:dyDescent="0.2"/>
    <row r="146" ht="24.95" customHeight="1" x14ac:dyDescent="0.2"/>
    <row r="147" ht="24.95" customHeight="1" x14ac:dyDescent="0.2"/>
    <row r="148" ht="24.95" customHeight="1" x14ac:dyDescent="0.2"/>
    <row r="149" ht="24.95" customHeight="1" x14ac:dyDescent="0.2"/>
    <row r="150" ht="24.95" customHeight="1" x14ac:dyDescent="0.2"/>
    <row r="151" ht="24.95" customHeight="1" x14ac:dyDescent="0.2"/>
    <row r="152" ht="24.95" customHeight="1" x14ac:dyDescent="0.2"/>
    <row r="153" ht="24.95" customHeight="1" x14ac:dyDescent="0.2"/>
    <row r="154" ht="24.95" customHeight="1" x14ac:dyDescent="0.2"/>
    <row r="155" ht="24.95" customHeight="1" x14ac:dyDescent="0.2"/>
    <row r="156" ht="24.95" customHeight="1" x14ac:dyDescent="0.2"/>
    <row r="157" ht="24.95" customHeight="1" x14ac:dyDescent="0.2"/>
  </sheetData>
  <mergeCells count="6">
    <mergeCell ref="A1:J1"/>
    <mergeCell ref="A12:A14"/>
    <mergeCell ref="B12:B14"/>
    <mergeCell ref="D9:J9"/>
    <mergeCell ref="D10:J10"/>
    <mergeCell ref="E12:I12"/>
  </mergeCells>
  <conditionalFormatting sqref="B24:B47">
    <cfRule type="duplicateValues" dxfId="28" priority="4"/>
  </conditionalFormatting>
  <conditionalFormatting sqref="B49">
    <cfRule type="duplicateValues" dxfId="27" priority="3"/>
  </conditionalFormatting>
  <conditionalFormatting sqref="B50:B52">
    <cfRule type="duplicateValues" dxfId="26" priority="2"/>
  </conditionalFormatting>
  <conditionalFormatting sqref="B54">
    <cfRule type="duplicateValues" dxfId="25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E7782-2D96-423F-BA99-AC1BCF214D34}">
  <dimension ref="A2:U37"/>
  <sheetViews>
    <sheetView workbookViewId="0">
      <selection activeCell="K33" sqref="K33"/>
    </sheetView>
  </sheetViews>
  <sheetFormatPr defaultRowHeight="12.75" x14ac:dyDescent="0.2"/>
  <sheetData>
    <row r="2" spans="1:21" s="29" customFormat="1" ht="45.75" x14ac:dyDescent="0.65">
      <c r="A2" s="967" t="s">
        <v>2683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</row>
    <row r="3" spans="1:21" s="29" customFormat="1" ht="16.899999999999999" customHeight="1" x14ac:dyDescent="0.65">
      <c r="A3" s="963"/>
      <c r="B3" s="963"/>
      <c r="C3" s="963"/>
      <c r="D3" s="963"/>
      <c r="E3" s="963"/>
      <c r="F3" s="963"/>
      <c r="G3" s="964"/>
      <c r="H3" s="964"/>
      <c r="I3" s="963"/>
      <c r="J3" s="963"/>
      <c r="K3" s="963"/>
      <c r="L3" s="963"/>
      <c r="M3" s="963"/>
      <c r="N3" s="963"/>
      <c r="O3" s="963"/>
      <c r="P3" s="963"/>
      <c r="Q3" s="963"/>
      <c r="R3" s="963"/>
      <c r="S3" s="963"/>
      <c r="T3" s="963"/>
      <c r="U3" s="963"/>
    </row>
    <row r="4" spans="1:21" s="965" customFormat="1" ht="46.9" customHeight="1" x14ac:dyDescent="0.65">
      <c r="A4" s="967" t="s">
        <v>2682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67"/>
      <c r="R4" s="967"/>
      <c r="S4" s="967"/>
      <c r="T4" s="967"/>
      <c r="U4" s="967"/>
    </row>
    <row r="5" spans="1:21" s="965" customFormat="1" ht="39.75" customHeight="1" x14ac:dyDescent="0.7">
      <c r="A5" s="968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</row>
    <row r="32" spans="12:12" ht="26.25" x14ac:dyDescent="0.4">
      <c r="L32" s="966" t="s">
        <v>2661</v>
      </c>
    </row>
    <row r="33" spans="12:13" ht="26.25" x14ac:dyDescent="0.4">
      <c r="L33" s="966" t="s">
        <v>550</v>
      </c>
    </row>
    <row r="34" spans="12:13" ht="26.25" x14ac:dyDescent="0.4">
      <c r="L34" s="966" t="s">
        <v>2660</v>
      </c>
    </row>
    <row r="36" spans="12:13" ht="33" x14ac:dyDescent="0.6">
      <c r="M36" s="21"/>
    </row>
    <row r="37" spans="12:13" ht="33" x14ac:dyDescent="0.6">
      <c r="M37" s="22"/>
    </row>
  </sheetData>
  <mergeCells count="3">
    <mergeCell ref="A2:U2"/>
    <mergeCell ref="A4:U4"/>
    <mergeCell ref="A5:U5"/>
  </mergeCells>
  <pageMargins left="0.51181102362204722" right="0.39370078740157483" top="1.1811023622047245" bottom="0.35433070866141736" header="0.31496062992125984" footer="0.31496062992125984"/>
  <pageSetup paperSize="9" scale="75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theme="9" tint="0.39997558519241921"/>
  </sheetPr>
  <dimension ref="A1:J135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376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14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35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2644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2645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118</v>
      </c>
    </row>
    <row r="8" spans="1:10" s="60" customFormat="1" ht="24.95" customHeight="1" x14ac:dyDescent="0.2">
      <c r="A8" s="111"/>
      <c r="B8" s="125"/>
      <c r="D8" s="60" t="s">
        <v>119</v>
      </c>
    </row>
    <row r="9" spans="1:10" s="60" customFormat="1" ht="24.95" customHeight="1" x14ac:dyDescent="0.2">
      <c r="A9" s="111"/>
      <c r="B9" s="125" t="s">
        <v>45</v>
      </c>
      <c r="D9" s="60" t="s">
        <v>72</v>
      </c>
      <c r="F9" s="119"/>
      <c r="G9" s="119"/>
      <c r="H9" s="119"/>
    </row>
    <row r="10" spans="1:10" s="60" customFormat="1" ht="24.95" customHeight="1" x14ac:dyDescent="0.2">
      <c r="A10" s="111"/>
      <c r="B10" s="125"/>
      <c r="D10" s="60" t="s">
        <v>73</v>
      </c>
      <c r="F10" s="119"/>
      <c r="G10" s="119"/>
      <c r="H10" s="119"/>
    </row>
    <row r="11" spans="1:10" x14ac:dyDescent="0.2">
      <c r="A11" s="1039" t="s">
        <v>0</v>
      </c>
      <c r="B11" s="1039" t="s">
        <v>10</v>
      </c>
      <c r="C11" s="134"/>
      <c r="D11" s="135" t="s">
        <v>7</v>
      </c>
      <c r="E11" s="1042" t="s">
        <v>1</v>
      </c>
      <c r="F11" s="1042"/>
      <c r="G11" s="1042"/>
      <c r="H11" s="1042"/>
      <c r="I11" s="1043"/>
      <c r="J11" s="139"/>
    </row>
    <row r="12" spans="1:10" x14ac:dyDescent="0.2">
      <c r="A12" s="1040"/>
      <c r="B12" s="1040"/>
      <c r="C12" s="136" t="s">
        <v>6</v>
      </c>
      <c r="D12" s="137" t="s">
        <v>8</v>
      </c>
      <c r="E12" s="138" t="s">
        <v>361</v>
      </c>
      <c r="F12" s="138" t="s">
        <v>363</v>
      </c>
      <c r="G12" s="139" t="s">
        <v>454</v>
      </c>
      <c r="H12" s="139" t="s">
        <v>364</v>
      </c>
      <c r="I12" s="139" t="s">
        <v>365</v>
      </c>
      <c r="J12" s="140" t="s">
        <v>4</v>
      </c>
    </row>
    <row r="13" spans="1:10" ht="24.95" customHeight="1" x14ac:dyDescent="0.2">
      <c r="A13" s="1041"/>
      <c r="B13" s="1041"/>
      <c r="C13" s="141"/>
      <c r="D13" s="142"/>
      <c r="E13" s="141"/>
      <c r="F13" s="141"/>
      <c r="G13" s="143" t="s">
        <v>3</v>
      </c>
      <c r="H13" s="143" t="s">
        <v>3</v>
      </c>
      <c r="I13" s="143" t="s">
        <v>3</v>
      </c>
      <c r="J13" s="143"/>
    </row>
    <row r="14" spans="1:10" ht="63" x14ac:dyDescent="0.2">
      <c r="A14" s="177">
        <v>23</v>
      </c>
      <c r="B14" s="239" t="s">
        <v>386</v>
      </c>
      <c r="C14" s="761"/>
      <c r="D14" s="761"/>
      <c r="E14" s="762"/>
      <c r="F14" s="762"/>
      <c r="G14" s="762"/>
      <c r="H14" s="762"/>
      <c r="I14" s="762"/>
      <c r="J14" s="763"/>
    </row>
    <row r="15" spans="1:10" ht="63" x14ac:dyDescent="0.2">
      <c r="A15" s="764"/>
      <c r="B15" s="178" t="s">
        <v>559</v>
      </c>
      <c r="C15" s="170" t="s">
        <v>560</v>
      </c>
      <c r="D15" s="175" t="s">
        <v>561</v>
      </c>
      <c r="E15" s="289">
        <f>F15+G15+H15+I15</f>
        <v>0</v>
      </c>
      <c r="F15" s="373"/>
      <c r="G15" s="373"/>
      <c r="H15" s="373"/>
      <c r="I15" s="373"/>
      <c r="J15" s="211" t="s">
        <v>459</v>
      </c>
    </row>
    <row r="16" spans="1:10" ht="63" x14ac:dyDescent="0.2">
      <c r="A16" s="764"/>
      <c r="B16" s="178" t="s">
        <v>562</v>
      </c>
      <c r="C16" s="175" t="s">
        <v>563</v>
      </c>
      <c r="D16" s="175" t="s">
        <v>561</v>
      </c>
      <c r="E16" s="289">
        <f t="shared" ref="E16:E24" si="0">F16+G16+H16+I16</f>
        <v>0</v>
      </c>
      <c r="F16" s="373"/>
      <c r="G16" s="373"/>
      <c r="H16" s="373"/>
      <c r="I16" s="373"/>
      <c r="J16" s="211" t="s">
        <v>459</v>
      </c>
    </row>
    <row r="17" spans="1:10" ht="42" x14ac:dyDescent="0.2">
      <c r="A17" s="764"/>
      <c r="B17" s="178" t="s">
        <v>564</v>
      </c>
      <c r="C17" s="175" t="s">
        <v>565</v>
      </c>
      <c r="D17" s="175" t="s">
        <v>561</v>
      </c>
      <c r="E17" s="289">
        <f t="shared" si="0"/>
        <v>0</v>
      </c>
      <c r="F17" s="373"/>
      <c r="G17" s="373"/>
      <c r="H17" s="373"/>
      <c r="I17" s="373"/>
      <c r="J17" s="211" t="s">
        <v>459</v>
      </c>
    </row>
    <row r="18" spans="1:10" ht="42" x14ac:dyDescent="0.2">
      <c r="A18" s="764"/>
      <c r="B18" s="765" t="s">
        <v>1892</v>
      </c>
      <c r="C18" s="766" t="s">
        <v>566</v>
      </c>
      <c r="D18" s="175" t="s">
        <v>561</v>
      </c>
      <c r="E18" s="289">
        <f t="shared" si="0"/>
        <v>14000</v>
      </c>
      <c r="F18" s="561">
        <v>14000</v>
      </c>
      <c r="G18" s="561"/>
      <c r="H18" s="561"/>
      <c r="I18" s="561"/>
      <c r="J18" s="211" t="s">
        <v>459</v>
      </c>
    </row>
    <row r="19" spans="1:10" ht="42" x14ac:dyDescent="0.2">
      <c r="A19" s="764"/>
      <c r="B19" s="765" t="s">
        <v>1893</v>
      </c>
      <c r="C19" s="766" t="s">
        <v>567</v>
      </c>
      <c r="D19" s="175" t="s">
        <v>561</v>
      </c>
      <c r="E19" s="289">
        <f t="shared" si="0"/>
        <v>12000</v>
      </c>
      <c r="F19" s="561">
        <v>12000</v>
      </c>
      <c r="G19" s="561"/>
      <c r="H19" s="561"/>
      <c r="I19" s="561"/>
      <c r="J19" s="211" t="s">
        <v>459</v>
      </c>
    </row>
    <row r="20" spans="1:10" x14ac:dyDescent="0.2">
      <c r="A20" s="764"/>
      <c r="B20" s="765" t="s">
        <v>1894</v>
      </c>
      <c r="C20" s="766" t="s">
        <v>568</v>
      </c>
      <c r="D20" s="175" t="s">
        <v>561</v>
      </c>
      <c r="E20" s="289">
        <f t="shared" si="0"/>
        <v>10000</v>
      </c>
      <c r="F20" s="561">
        <v>10000</v>
      </c>
      <c r="G20" s="561"/>
      <c r="H20" s="561"/>
      <c r="I20" s="561"/>
      <c r="J20" s="211" t="s">
        <v>459</v>
      </c>
    </row>
    <row r="21" spans="1:10" s="265" customFormat="1" ht="42" x14ac:dyDescent="0.2">
      <c r="A21" s="177"/>
      <c r="B21" s="150" t="s">
        <v>1895</v>
      </c>
      <c r="C21" s="767"/>
      <c r="D21" s="767"/>
      <c r="E21" s="289">
        <f t="shared" si="0"/>
        <v>0</v>
      </c>
      <c r="F21" s="373"/>
      <c r="G21" s="373"/>
      <c r="H21" s="373"/>
      <c r="I21" s="373"/>
      <c r="J21" s="211" t="s">
        <v>569</v>
      </c>
    </row>
    <row r="22" spans="1:10" s="265" customFormat="1" ht="42" x14ac:dyDescent="0.2">
      <c r="A22" s="177"/>
      <c r="B22" s="768" t="s">
        <v>1905</v>
      </c>
      <c r="C22" s="211" t="s">
        <v>570</v>
      </c>
      <c r="D22" s="211" t="s">
        <v>458</v>
      </c>
      <c r="E22" s="289">
        <f t="shared" si="0"/>
        <v>0</v>
      </c>
      <c r="F22" s="373"/>
      <c r="G22" s="373"/>
      <c r="H22" s="373"/>
      <c r="I22" s="373"/>
      <c r="J22" s="211" t="s">
        <v>569</v>
      </c>
    </row>
    <row r="23" spans="1:10" s="72" customFormat="1" ht="42.6" customHeight="1" x14ac:dyDescent="0.35">
      <c r="A23" s="177"/>
      <c r="B23" s="768" t="s">
        <v>1904</v>
      </c>
      <c r="C23" s="211" t="s">
        <v>571</v>
      </c>
      <c r="D23" s="211" t="s">
        <v>458</v>
      </c>
      <c r="E23" s="289">
        <f t="shared" si="0"/>
        <v>0</v>
      </c>
      <c r="F23" s="769"/>
      <c r="G23" s="769"/>
      <c r="H23" s="769"/>
      <c r="I23" s="769"/>
      <c r="J23" s="211" t="s">
        <v>569</v>
      </c>
    </row>
    <row r="24" spans="1:10" s="72" customFormat="1" ht="42" x14ac:dyDescent="0.35">
      <c r="A24" s="177"/>
      <c r="B24" s="150" t="s">
        <v>1896</v>
      </c>
      <c r="C24" s="292"/>
      <c r="D24" s="292"/>
      <c r="E24" s="289">
        <f t="shared" si="0"/>
        <v>0</v>
      </c>
      <c r="F24" s="373"/>
      <c r="G24" s="373"/>
      <c r="H24" s="373"/>
      <c r="I24" s="373"/>
      <c r="J24" s="211" t="s">
        <v>569</v>
      </c>
    </row>
    <row r="25" spans="1:10" s="72" customFormat="1" ht="42" x14ac:dyDescent="0.35">
      <c r="A25" s="177"/>
      <c r="B25" s="770" t="s">
        <v>1903</v>
      </c>
      <c r="C25" s="292"/>
      <c r="D25" s="292"/>
      <c r="E25" s="289">
        <f>F25+G25+H25+I25</f>
        <v>0</v>
      </c>
      <c r="F25" s="581"/>
      <c r="G25" s="581"/>
      <c r="H25" s="581"/>
      <c r="I25" s="581"/>
      <c r="J25" s="211" t="s">
        <v>569</v>
      </c>
    </row>
    <row r="26" spans="1:10" s="72" customFormat="1" ht="63" x14ac:dyDescent="0.35">
      <c r="A26" s="177"/>
      <c r="B26" s="150" t="s">
        <v>1902</v>
      </c>
      <c r="C26" s="211" t="s">
        <v>572</v>
      </c>
      <c r="D26" s="792" t="s">
        <v>1278</v>
      </c>
      <c r="E26" s="289">
        <f>F26+G26+H26+I26</f>
        <v>20000</v>
      </c>
      <c r="F26" s="436">
        <v>20000</v>
      </c>
      <c r="G26" s="581"/>
      <c r="H26" s="581"/>
      <c r="I26" s="581"/>
      <c r="J26" s="211" t="s">
        <v>569</v>
      </c>
    </row>
    <row r="27" spans="1:10" s="72" customFormat="1" ht="42" x14ac:dyDescent="0.35">
      <c r="A27" s="177"/>
      <c r="B27" s="150" t="s">
        <v>1901</v>
      </c>
      <c r="C27" s="211" t="s">
        <v>573</v>
      </c>
      <c r="D27" s="792" t="s">
        <v>1278</v>
      </c>
      <c r="E27" s="289">
        <f t="shared" ref="E27:E38" si="1">F27+G27+H27+I27</f>
        <v>0</v>
      </c>
      <c r="F27" s="581"/>
      <c r="G27" s="581"/>
      <c r="H27" s="581"/>
      <c r="I27" s="581"/>
      <c r="J27" s="211" t="s">
        <v>569</v>
      </c>
    </row>
    <row r="28" spans="1:10" s="72" customFormat="1" ht="42" x14ac:dyDescent="0.35">
      <c r="A28" s="177"/>
      <c r="B28" s="178" t="s">
        <v>1897</v>
      </c>
      <c r="C28" s="292"/>
      <c r="D28" s="292"/>
      <c r="E28" s="289">
        <f t="shared" si="1"/>
        <v>0</v>
      </c>
      <c r="F28" s="581"/>
      <c r="G28" s="581"/>
      <c r="H28" s="581"/>
      <c r="I28" s="581"/>
      <c r="J28" s="211" t="s">
        <v>569</v>
      </c>
    </row>
    <row r="29" spans="1:10" s="72" customFormat="1" x14ac:dyDescent="0.35">
      <c r="A29" s="177"/>
      <c r="B29" s="219" t="s">
        <v>1900</v>
      </c>
      <c r="C29" s="771" t="s">
        <v>574</v>
      </c>
      <c r="D29" s="211" t="s">
        <v>458</v>
      </c>
      <c r="E29" s="289">
        <f t="shared" si="1"/>
        <v>0</v>
      </c>
      <c r="F29" s="581"/>
      <c r="G29" s="581"/>
      <c r="H29" s="581"/>
      <c r="I29" s="581"/>
      <c r="J29" s="211" t="s">
        <v>569</v>
      </c>
    </row>
    <row r="30" spans="1:10" s="72" customFormat="1" x14ac:dyDescent="0.35">
      <c r="A30" s="177"/>
      <c r="B30" s="772" t="s">
        <v>1898</v>
      </c>
      <c r="C30" s="178"/>
      <c r="D30" s="321"/>
      <c r="E30" s="289">
        <f t="shared" si="1"/>
        <v>0</v>
      </c>
      <c r="F30" s="581"/>
      <c r="G30" s="581"/>
      <c r="H30" s="581"/>
      <c r="I30" s="581"/>
      <c r="J30" s="211" t="s">
        <v>569</v>
      </c>
    </row>
    <row r="31" spans="1:10" s="72" customFormat="1" ht="42" x14ac:dyDescent="0.35">
      <c r="A31" s="177"/>
      <c r="B31" s="178" t="s">
        <v>1899</v>
      </c>
      <c r="C31" s="211" t="s">
        <v>575</v>
      </c>
      <c r="D31" s="211" t="s">
        <v>1335</v>
      </c>
      <c r="E31" s="289">
        <f t="shared" si="1"/>
        <v>0</v>
      </c>
      <c r="F31" s="581"/>
      <c r="G31" s="581"/>
      <c r="H31" s="581"/>
      <c r="I31" s="581"/>
      <c r="J31" s="211" t="s">
        <v>569</v>
      </c>
    </row>
    <row r="32" spans="1:10" s="518" customFormat="1" x14ac:dyDescent="0.2">
      <c r="A32" s="528"/>
      <c r="B32" s="178" t="s">
        <v>2369</v>
      </c>
      <c r="C32" s="211" t="s">
        <v>2337</v>
      </c>
      <c r="D32" s="211" t="s">
        <v>458</v>
      </c>
      <c r="E32" s="289">
        <f t="shared" si="1"/>
        <v>0</v>
      </c>
      <c r="F32" s="581"/>
      <c r="G32" s="581"/>
      <c r="H32" s="581"/>
      <c r="I32" s="581"/>
      <c r="J32" s="211" t="s">
        <v>2338</v>
      </c>
    </row>
    <row r="33" spans="1:10" s="518" customFormat="1" x14ac:dyDescent="0.2">
      <c r="A33" s="528"/>
      <c r="B33" s="178" t="s">
        <v>2370</v>
      </c>
      <c r="C33" s="211" t="s">
        <v>2337</v>
      </c>
      <c r="D33" s="211" t="s">
        <v>458</v>
      </c>
      <c r="E33" s="289">
        <f t="shared" si="1"/>
        <v>0</v>
      </c>
      <c r="F33" s="581"/>
      <c r="G33" s="581"/>
      <c r="H33" s="581"/>
      <c r="I33" s="581"/>
      <c r="J33" s="211" t="s">
        <v>2338</v>
      </c>
    </row>
    <row r="34" spans="1:10" s="153" customFormat="1" ht="126" x14ac:dyDescent="0.2">
      <c r="A34" s="177">
        <v>24</v>
      </c>
      <c r="B34" s="239" t="s">
        <v>256</v>
      </c>
      <c r="C34" s="339"/>
      <c r="D34" s="339"/>
      <c r="E34" s="289"/>
      <c r="F34" s="558"/>
      <c r="G34" s="558"/>
      <c r="H34" s="558"/>
      <c r="I34" s="558"/>
      <c r="J34" s="339"/>
    </row>
    <row r="35" spans="1:10" s="146" customFormat="1" ht="63" x14ac:dyDescent="0.2">
      <c r="A35" s="177">
        <v>25</v>
      </c>
      <c r="B35" s="243" t="s">
        <v>88</v>
      </c>
      <c r="C35" s="520"/>
      <c r="D35" s="520"/>
      <c r="E35" s="289"/>
      <c r="F35" s="558"/>
      <c r="G35" s="558"/>
      <c r="H35" s="558"/>
      <c r="I35" s="558"/>
      <c r="J35" s="339"/>
    </row>
    <row r="36" spans="1:10" s="543" customFormat="1" ht="63" x14ac:dyDescent="0.2">
      <c r="A36" s="528"/>
      <c r="B36" s="178" t="s">
        <v>2371</v>
      </c>
      <c r="C36" s="211" t="s">
        <v>2339</v>
      </c>
      <c r="D36" s="211" t="s">
        <v>458</v>
      </c>
      <c r="E36" s="289">
        <f t="shared" si="1"/>
        <v>0</v>
      </c>
      <c r="F36" s="581"/>
      <c r="G36" s="581"/>
      <c r="H36" s="581"/>
      <c r="I36" s="581"/>
      <c r="J36" s="211" t="s">
        <v>2561</v>
      </c>
    </row>
    <row r="37" spans="1:10" s="542" customFormat="1" x14ac:dyDescent="0.2">
      <c r="A37" s="773"/>
      <c r="B37" s="178" t="s">
        <v>2372</v>
      </c>
      <c r="C37" s="211" t="s">
        <v>2340</v>
      </c>
      <c r="D37" s="211" t="s">
        <v>458</v>
      </c>
      <c r="E37" s="289">
        <f t="shared" si="1"/>
        <v>25000</v>
      </c>
      <c r="F37" s="581"/>
      <c r="G37" s="581"/>
      <c r="H37" s="436">
        <v>25000</v>
      </c>
      <c r="I37" s="581"/>
      <c r="J37" s="211" t="s">
        <v>2341</v>
      </c>
    </row>
    <row r="38" spans="1:10" s="518" customFormat="1" ht="42" x14ac:dyDescent="0.2">
      <c r="A38" s="528"/>
      <c r="B38" s="178" t="s">
        <v>2373</v>
      </c>
      <c r="C38" s="211" t="s">
        <v>956</v>
      </c>
      <c r="D38" s="211" t="s">
        <v>458</v>
      </c>
      <c r="E38" s="289">
        <f t="shared" si="1"/>
        <v>10200</v>
      </c>
      <c r="F38" s="581"/>
      <c r="G38" s="581"/>
      <c r="H38" s="436">
        <v>10200</v>
      </c>
      <c r="I38" s="581"/>
      <c r="J38" s="211" t="s">
        <v>2342</v>
      </c>
    </row>
    <row r="39" spans="1:10" s="146" customFormat="1" ht="84" x14ac:dyDescent="0.2">
      <c r="A39" s="177">
        <v>26</v>
      </c>
      <c r="B39" s="238" t="s">
        <v>387</v>
      </c>
      <c r="C39" s="746"/>
      <c r="D39" s="747"/>
      <c r="E39" s="289"/>
      <c r="F39" s="558"/>
      <c r="G39" s="558"/>
      <c r="H39" s="558"/>
      <c r="I39" s="558"/>
      <c r="J39" s="339"/>
    </row>
    <row r="40" spans="1:10" ht="126" x14ac:dyDescent="0.2">
      <c r="A40" s="774">
        <v>27</v>
      </c>
      <c r="B40" s="700" t="s">
        <v>103</v>
      </c>
      <c r="C40" s="775"/>
      <c r="D40" s="775"/>
      <c r="E40" s="384"/>
      <c r="F40" s="776"/>
      <c r="G40" s="776"/>
      <c r="H40" s="776"/>
      <c r="I40" s="776"/>
      <c r="J40" s="777"/>
    </row>
    <row r="41" spans="1:10" s="146" customFormat="1" x14ac:dyDescent="0.2">
      <c r="A41" s="778"/>
      <c r="B41" s="756"/>
      <c r="C41" s="779"/>
      <c r="D41" s="780"/>
      <c r="E41" s="781"/>
      <c r="F41" s="781"/>
      <c r="G41" s="781"/>
      <c r="H41" s="781"/>
      <c r="I41" s="781"/>
      <c r="J41" s="782"/>
    </row>
    <row r="42" spans="1:10" ht="24.95" customHeight="1" x14ac:dyDescent="0.2">
      <c r="A42" s="164"/>
      <c r="B42" s="165" t="s">
        <v>2</v>
      </c>
      <c r="C42" s="164"/>
      <c r="D42" s="165"/>
      <c r="E42" s="562">
        <f>SUM(E14:E41)</f>
        <v>91200</v>
      </c>
      <c r="F42" s="562">
        <f>SUM(F14:F41)</f>
        <v>56000</v>
      </c>
      <c r="G42" s="562">
        <f t="shared" ref="G42:I42" si="2">SUM(G14:G41)</f>
        <v>0</v>
      </c>
      <c r="H42" s="562">
        <f t="shared" si="2"/>
        <v>35200</v>
      </c>
      <c r="I42" s="562">
        <f t="shared" si="2"/>
        <v>0</v>
      </c>
      <c r="J42" s="680"/>
    </row>
    <row r="43" spans="1:10" ht="24.95" customHeight="1" x14ac:dyDescent="0.2">
      <c r="E43" s="679"/>
      <c r="F43" s="679"/>
      <c r="G43" s="679"/>
      <c r="H43" s="679"/>
      <c r="I43" s="679"/>
    </row>
    <row r="44" spans="1:10" ht="24.95" customHeight="1" x14ac:dyDescent="0.2"/>
    <row r="45" spans="1:10" ht="24.95" customHeight="1" x14ac:dyDescent="0.2"/>
    <row r="46" spans="1:10" ht="24.95" customHeight="1" x14ac:dyDescent="0.2"/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</sheetData>
  <mergeCells count="4">
    <mergeCell ref="A1:J1"/>
    <mergeCell ref="A11:A13"/>
    <mergeCell ref="B11:B13"/>
    <mergeCell ref="E11:I11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theme="9" tint="0.39997558519241921"/>
  </sheetPr>
  <dimension ref="A1:J70"/>
  <sheetViews>
    <sheetView zoomScale="85" zoomScaleNormal="85" workbookViewId="0">
      <selection activeCell="A2" sqref="A2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3.25" x14ac:dyDescent="0.2">
      <c r="A2" s="111"/>
      <c r="B2" s="112" t="s">
        <v>9</v>
      </c>
      <c r="C2" s="113" t="s">
        <v>377</v>
      </c>
      <c r="E2" s="114"/>
      <c r="G2" s="115"/>
      <c r="I2" s="114"/>
      <c r="J2" s="115"/>
    </row>
    <row r="3" spans="1:10" ht="23.25" x14ac:dyDescent="0.2">
      <c r="A3" s="111"/>
      <c r="B3" s="112" t="s">
        <v>48</v>
      </c>
      <c r="C3" s="116" t="s">
        <v>15</v>
      </c>
      <c r="F3" s="117"/>
      <c r="G3" s="117"/>
      <c r="H3" s="117"/>
    </row>
    <row r="4" spans="1:10" s="60" customFormat="1" ht="23.25" x14ac:dyDescent="0.2">
      <c r="A4" s="111"/>
      <c r="B4" s="112" t="s">
        <v>204</v>
      </c>
      <c r="C4" s="118" t="s">
        <v>41</v>
      </c>
      <c r="E4" s="119"/>
      <c r="F4" s="119"/>
      <c r="G4" s="119"/>
    </row>
    <row r="5" spans="1:10" s="122" customFormat="1" x14ac:dyDescent="0.2">
      <c r="A5" s="120"/>
      <c r="B5" s="121" t="s">
        <v>5</v>
      </c>
      <c r="C5" s="122" t="s">
        <v>2629</v>
      </c>
      <c r="D5" s="123"/>
      <c r="E5" s="124"/>
      <c r="F5" s="124"/>
      <c r="H5" s="124"/>
    </row>
    <row r="6" spans="1:10" s="122" customForma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3.25" x14ac:dyDescent="0.2">
      <c r="A7" s="111"/>
      <c r="B7" s="125" t="s">
        <v>366</v>
      </c>
      <c r="D7" s="60" t="s">
        <v>120</v>
      </c>
    </row>
    <row r="8" spans="1:10" s="60" customFormat="1" ht="23.25" x14ac:dyDescent="0.2">
      <c r="A8" s="111"/>
      <c r="B8" s="125" t="s">
        <v>45</v>
      </c>
      <c r="D8" s="60" t="s">
        <v>74</v>
      </c>
      <c r="F8" s="119"/>
      <c r="G8" s="119"/>
      <c r="H8" s="119"/>
    </row>
    <row r="9" spans="1:10" s="169" customForma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84" x14ac:dyDescent="0.2">
      <c r="A12" s="148">
        <v>28</v>
      </c>
      <c r="B12" s="239" t="s">
        <v>254</v>
      </c>
      <c r="C12" s="172"/>
      <c r="D12" s="172"/>
      <c r="E12" s="172"/>
      <c r="F12" s="172"/>
      <c r="G12" s="172"/>
      <c r="H12" s="172"/>
      <c r="I12" s="172"/>
      <c r="J12" s="172"/>
    </row>
    <row r="13" spans="1:10" x14ac:dyDescent="0.2">
      <c r="A13" s="262"/>
      <c r="B13" s="150" t="s">
        <v>576</v>
      </c>
      <c r="C13" s="266" t="s">
        <v>577</v>
      </c>
      <c r="D13" s="267" t="s">
        <v>504</v>
      </c>
      <c r="E13" s="217">
        <f>F13+G13+H13+I13</f>
        <v>35000</v>
      </c>
      <c r="F13" s="268">
        <v>35000</v>
      </c>
      <c r="G13" s="268"/>
      <c r="H13" s="268"/>
      <c r="I13" s="268"/>
      <c r="J13" s="211" t="s">
        <v>459</v>
      </c>
    </row>
    <row r="14" spans="1:10" s="224" customFormat="1" x14ac:dyDescent="0.2">
      <c r="A14" s="147"/>
      <c r="B14" s="150" t="s">
        <v>1929</v>
      </c>
      <c r="C14" s="266" t="s">
        <v>2628</v>
      </c>
      <c r="D14" s="267" t="s">
        <v>630</v>
      </c>
      <c r="E14" s="217">
        <f t="shared" ref="E14:E62" si="0">F14+G14+H14+I14</f>
        <v>120000</v>
      </c>
      <c r="F14" s="217">
        <v>120000</v>
      </c>
      <c r="G14" s="268"/>
      <c r="H14" s="268"/>
      <c r="I14" s="268"/>
      <c r="J14" s="211"/>
    </row>
    <row r="15" spans="1:10" ht="42" x14ac:dyDescent="0.2">
      <c r="A15" s="262"/>
      <c r="B15" s="150" t="s">
        <v>578</v>
      </c>
      <c r="C15" s="266" t="s">
        <v>579</v>
      </c>
      <c r="D15" s="267" t="s">
        <v>458</v>
      </c>
      <c r="E15" s="217">
        <f t="shared" si="0"/>
        <v>20000</v>
      </c>
      <c r="F15" s="268">
        <v>20000</v>
      </c>
      <c r="G15" s="268"/>
      <c r="H15" s="268"/>
      <c r="I15" s="268"/>
      <c r="J15" s="211" t="s">
        <v>459</v>
      </c>
    </row>
    <row r="16" spans="1:10" ht="42" x14ac:dyDescent="0.2">
      <c r="A16" s="262"/>
      <c r="B16" s="150" t="s">
        <v>580</v>
      </c>
      <c r="C16" s="266" t="s">
        <v>581</v>
      </c>
      <c r="D16" s="267" t="s">
        <v>2443</v>
      </c>
      <c r="E16" s="217">
        <f t="shared" si="0"/>
        <v>0</v>
      </c>
      <c r="F16" s="268"/>
      <c r="G16" s="268"/>
      <c r="H16" s="268"/>
      <c r="I16" s="268"/>
      <c r="J16" s="211" t="s">
        <v>459</v>
      </c>
    </row>
    <row r="17" spans="1:10" x14ac:dyDescent="0.2">
      <c r="A17" s="262"/>
      <c r="B17" s="150" t="s">
        <v>1930</v>
      </c>
      <c r="C17" s="266" t="s">
        <v>582</v>
      </c>
      <c r="D17" s="267" t="s">
        <v>2444</v>
      </c>
      <c r="E17" s="217">
        <f t="shared" si="0"/>
        <v>12000</v>
      </c>
      <c r="F17" s="217">
        <v>12000</v>
      </c>
      <c r="G17" s="268"/>
      <c r="H17" s="268"/>
      <c r="I17" s="268"/>
      <c r="J17" s="211" t="s">
        <v>459</v>
      </c>
    </row>
    <row r="18" spans="1:10" ht="63" x14ac:dyDescent="0.2">
      <c r="A18" s="262"/>
      <c r="B18" s="150" t="s">
        <v>583</v>
      </c>
      <c r="C18" s="266"/>
      <c r="D18" s="267" t="s">
        <v>2443</v>
      </c>
      <c r="E18" s="217">
        <f t="shared" si="0"/>
        <v>0</v>
      </c>
      <c r="F18" s="268"/>
      <c r="G18" s="268"/>
      <c r="H18" s="268"/>
      <c r="I18" s="268"/>
      <c r="J18" s="211" t="s">
        <v>459</v>
      </c>
    </row>
    <row r="19" spans="1:10" ht="42" x14ac:dyDescent="0.2">
      <c r="A19" s="262"/>
      <c r="B19" s="150" t="s">
        <v>584</v>
      </c>
      <c r="C19" s="266"/>
      <c r="D19" s="267" t="s">
        <v>2443</v>
      </c>
      <c r="E19" s="217">
        <f t="shared" si="0"/>
        <v>0</v>
      </c>
      <c r="F19" s="268"/>
      <c r="G19" s="268"/>
      <c r="H19" s="268"/>
      <c r="I19" s="268"/>
      <c r="J19" s="211" t="s">
        <v>459</v>
      </c>
    </row>
    <row r="20" spans="1:10" ht="42" x14ac:dyDescent="0.2">
      <c r="A20" s="262"/>
      <c r="B20" s="150" t="s">
        <v>585</v>
      </c>
      <c r="C20" s="266"/>
      <c r="D20" s="267"/>
      <c r="E20" s="217">
        <f t="shared" si="0"/>
        <v>0</v>
      </c>
      <c r="F20" s="268"/>
      <c r="G20" s="268"/>
      <c r="H20" s="268"/>
      <c r="I20" s="268"/>
      <c r="J20" s="211" t="s">
        <v>459</v>
      </c>
    </row>
    <row r="21" spans="1:10" x14ac:dyDescent="0.2">
      <c r="A21" s="262"/>
      <c r="B21" s="150" t="s">
        <v>1931</v>
      </c>
      <c r="C21" s="266" t="s">
        <v>586</v>
      </c>
      <c r="D21" s="267" t="s">
        <v>458</v>
      </c>
      <c r="E21" s="217">
        <f t="shared" si="0"/>
        <v>0</v>
      </c>
      <c r="F21" s="268"/>
      <c r="G21" s="268"/>
      <c r="H21" s="268"/>
      <c r="I21" s="268"/>
      <c r="J21" s="211" t="s">
        <v>459</v>
      </c>
    </row>
    <row r="22" spans="1:10" x14ac:dyDescent="0.2">
      <c r="A22" s="262"/>
      <c r="B22" s="150" t="s">
        <v>1932</v>
      </c>
      <c r="C22" s="266" t="s">
        <v>587</v>
      </c>
      <c r="D22" s="267" t="s">
        <v>458</v>
      </c>
      <c r="E22" s="217">
        <f t="shared" si="0"/>
        <v>0</v>
      </c>
      <c r="F22" s="268"/>
      <c r="G22" s="268"/>
      <c r="H22" s="268"/>
      <c r="I22" s="268"/>
      <c r="J22" s="211" t="s">
        <v>459</v>
      </c>
    </row>
    <row r="23" spans="1:10" x14ac:dyDescent="0.2">
      <c r="A23" s="262"/>
      <c r="B23" s="150" t="s">
        <v>1933</v>
      </c>
      <c r="C23" s="266" t="s">
        <v>588</v>
      </c>
      <c r="D23" s="267" t="s">
        <v>458</v>
      </c>
      <c r="E23" s="217">
        <f t="shared" si="0"/>
        <v>0</v>
      </c>
      <c r="F23" s="268"/>
      <c r="G23" s="268"/>
      <c r="H23" s="268"/>
      <c r="I23" s="268"/>
      <c r="J23" s="211" t="s">
        <v>459</v>
      </c>
    </row>
    <row r="24" spans="1:10" x14ac:dyDescent="0.2">
      <c r="A24" s="262"/>
      <c r="B24" s="150" t="s">
        <v>1934</v>
      </c>
      <c r="C24" s="266" t="s">
        <v>588</v>
      </c>
      <c r="D24" s="267" t="s">
        <v>458</v>
      </c>
      <c r="E24" s="217">
        <f t="shared" si="0"/>
        <v>0</v>
      </c>
      <c r="F24" s="268"/>
      <c r="G24" s="268"/>
      <c r="H24" s="268"/>
      <c r="I24" s="268"/>
      <c r="J24" s="211" t="s">
        <v>459</v>
      </c>
    </row>
    <row r="25" spans="1:10" ht="42" x14ac:dyDescent="0.2">
      <c r="A25" s="262"/>
      <c r="B25" s="150" t="s">
        <v>589</v>
      </c>
      <c r="C25" s="266" t="s">
        <v>590</v>
      </c>
      <c r="D25" s="267" t="s">
        <v>2562</v>
      </c>
      <c r="E25" s="217">
        <f t="shared" si="0"/>
        <v>0</v>
      </c>
      <c r="F25" s="268"/>
      <c r="G25" s="268"/>
      <c r="H25" s="268"/>
      <c r="I25" s="268"/>
      <c r="J25" s="211" t="s">
        <v>459</v>
      </c>
    </row>
    <row r="26" spans="1:10" ht="42" x14ac:dyDescent="0.2">
      <c r="A26" s="262"/>
      <c r="B26" s="150" t="s">
        <v>591</v>
      </c>
      <c r="C26" s="266" t="s">
        <v>590</v>
      </c>
      <c r="D26" s="267" t="s">
        <v>2562</v>
      </c>
      <c r="E26" s="217">
        <f t="shared" si="0"/>
        <v>0</v>
      </c>
      <c r="F26" s="268"/>
      <c r="G26" s="268"/>
      <c r="H26" s="268"/>
      <c r="I26" s="268"/>
      <c r="J26" s="211" t="s">
        <v>459</v>
      </c>
    </row>
    <row r="27" spans="1:10" ht="42" x14ac:dyDescent="0.2">
      <c r="A27" s="262"/>
      <c r="B27" s="272" t="s">
        <v>1935</v>
      </c>
      <c r="C27" s="270"/>
      <c r="D27" s="270"/>
      <c r="E27" s="217">
        <f t="shared" si="0"/>
        <v>0</v>
      </c>
      <c r="F27" s="217"/>
      <c r="G27" s="212"/>
      <c r="H27" s="212"/>
      <c r="I27" s="212"/>
      <c r="J27" s="211" t="s">
        <v>459</v>
      </c>
    </row>
    <row r="28" spans="1:10" x14ac:dyDescent="0.2">
      <c r="A28" s="262"/>
      <c r="B28" s="271" t="s">
        <v>1936</v>
      </c>
      <c r="C28" s="232"/>
      <c r="D28" s="232"/>
      <c r="E28" s="217">
        <f t="shared" si="0"/>
        <v>0</v>
      </c>
      <c r="F28" s="217"/>
      <c r="G28" s="212"/>
      <c r="H28" s="212"/>
      <c r="I28" s="212"/>
      <c r="J28" s="211" t="s">
        <v>459</v>
      </c>
    </row>
    <row r="29" spans="1:10" x14ac:dyDescent="0.2">
      <c r="A29" s="262"/>
      <c r="B29" s="234" t="s">
        <v>1937</v>
      </c>
      <c r="C29" s="232"/>
      <c r="D29" s="232"/>
      <c r="E29" s="217">
        <f t="shared" si="0"/>
        <v>0</v>
      </c>
      <c r="F29" s="217"/>
      <c r="G29" s="212"/>
      <c r="H29" s="212"/>
      <c r="I29" s="212"/>
      <c r="J29" s="211" t="s">
        <v>459</v>
      </c>
    </row>
    <row r="30" spans="1:10" x14ac:dyDescent="0.2">
      <c r="A30" s="262"/>
      <c r="B30" s="234" t="s">
        <v>1938</v>
      </c>
      <c r="C30" s="232" t="s">
        <v>2451</v>
      </c>
      <c r="D30" s="232" t="s">
        <v>458</v>
      </c>
      <c r="E30" s="217">
        <f t="shared" si="0"/>
        <v>50000</v>
      </c>
      <c r="F30" s="217">
        <v>50000</v>
      </c>
      <c r="G30" s="212"/>
      <c r="H30" s="212"/>
      <c r="I30" s="212"/>
      <c r="J30" s="211" t="s">
        <v>459</v>
      </c>
    </row>
    <row r="31" spans="1:10" x14ac:dyDescent="0.2">
      <c r="A31" s="262"/>
      <c r="B31" s="234" t="s">
        <v>1939</v>
      </c>
      <c r="C31" s="232" t="s">
        <v>592</v>
      </c>
      <c r="D31" s="232" t="s">
        <v>458</v>
      </c>
      <c r="E31" s="217">
        <f t="shared" si="0"/>
        <v>2500</v>
      </c>
      <c r="F31" s="217">
        <v>2500</v>
      </c>
      <c r="G31" s="212"/>
      <c r="H31" s="212"/>
      <c r="I31" s="212"/>
      <c r="J31" s="211" t="s">
        <v>459</v>
      </c>
    </row>
    <row r="32" spans="1:10" x14ac:dyDescent="0.2">
      <c r="A32" s="262"/>
      <c r="B32" s="234" t="s">
        <v>1940</v>
      </c>
      <c r="C32" s="232"/>
      <c r="D32" s="232"/>
      <c r="E32" s="217">
        <f t="shared" si="0"/>
        <v>0</v>
      </c>
      <c r="F32" s="217"/>
      <c r="G32" s="212"/>
      <c r="H32" s="212"/>
      <c r="I32" s="212"/>
      <c r="J32" s="211" t="s">
        <v>459</v>
      </c>
    </row>
    <row r="33" spans="1:10" x14ac:dyDescent="0.2">
      <c r="A33" s="262"/>
      <c r="B33" s="234" t="s">
        <v>1942</v>
      </c>
      <c r="C33" s="232" t="s">
        <v>593</v>
      </c>
      <c r="D33" s="232" t="s">
        <v>458</v>
      </c>
      <c r="E33" s="217">
        <f t="shared" si="0"/>
        <v>10000</v>
      </c>
      <c r="F33" s="217">
        <v>10000</v>
      </c>
      <c r="G33" s="212"/>
      <c r="H33" s="212"/>
      <c r="I33" s="212"/>
      <c r="J33" s="211"/>
    </row>
    <row r="34" spans="1:10" x14ac:dyDescent="0.2">
      <c r="A34" s="262"/>
      <c r="B34" s="234" t="s">
        <v>1943</v>
      </c>
      <c r="C34" s="232" t="s">
        <v>587</v>
      </c>
      <c r="D34" s="232" t="s">
        <v>458</v>
      </c>
      <c r="E34" s="217">
        <f t="shared" si="0"/>
        <v>0</v>
      </c>
      <c r="F34" s="217"/>
      <c r="G34" s="212"/>
      <c r="H34" s="212"/>
      <c r="I34" s="212"/>
      <c r="J34" s="211" t="s">
        <v>459</v>
      </c>
    </row>
    <row r="35" spans="1:10" x14ac:dyDescent="0.2">
      <c r="A35" s="262"/>
      <c r="B35" s="234" t="s">
        <v>1941</v>
      </c>
      <c r="C35" s="232" t="s">
        <v>588</v>
      </c>
      <c r="D35" s="232" t="s">
        <v>458</v>
      </c>
      <c r="E35" s="217">
        <f t="shared" si="0"/>
        <v>10000</v>
      </c>
      <c r="F35" s="217">
        <v>10000</v>
      </c>
      <c r="G35" s="212"/>
      <c r="H35" s="212"/>
      <c r="I35" s="212"/>
      <c r="J35" s="211"/>
    </row>
    <row r="36" spans="1:10" x14ac:dyDescent="0.2">
      <c r="A36" s="262"/>
      <c r="B36" s="234" t="s">
        <v>1944</v>
      </c>
      <c r="C36" s="232"/>
      <c r="D36" s="232"/>
      <c r="E36" s="217">
        <f t="shared" si="0"/>
        <v>0</v>
      </c>
      <c r="F36" s="217"/>
      <c r="G36" s="212"/>
      <c r="H36" s="212"/>
      <c r="I36" s="212"/>
      <c r="J36" s="211" t="s">
        <v>459</v>
      </c>
    </row>
    <row r="37" spans="1:10" ht="42" x14ac:dyDescent="0.2">
      <c r="A37" s="262"/>
      <c r="B37" s="234" t="s">
        <v>1945</v>
      </c>
      <c r="C37" s="232" t="s">
        <v>594</v>
      </c>
      <c r="D37" s="232" t="s">
        <v>458</v>
      </c>
      <c r="E37" s="217">
        <f t="shared" si="0"/>
        <v>28000</v>
      </c>
      <c r="F37" s="217">
        <v>28000</v>
      </c>
      <c r="G37" s="212"/>
      <c r="H37" s="212"/>
      <c r="I37" s="212"/>
      <c r="J37" s="211" t="s">
        <v>459</v>
      </c>
    </row>
    <row r="38" spans="1:10" x14ac:dyDescent="0.2">
      <c r="A38" s="262"/>
      <c r="B38" s="456" t="s">
        <v>1946</v>
      </c>
      <c r="C38" s="232" t="s">
        <v>595</v>
      </c>
      <c r="D38" s="232" t="s">
        <v>458</v>
      </c>
      <c r="E38" s="217">
        <f t="shared" si="0"/>
        <v>4000</v>
      </c>
      <c r="F38" s="217">
        <v>4000</v>
      </c>
      <c r="G38" s="212"/>
      <c r="H38" s="212"/>
      <c r="I38" s="212"/>
      <c r="J38" s="211" t="s">
        <v>459</v>
      </c>
    </row>
    <row r="39" spans="1:10" x14ac:dyDescent="0.2">
      <c r="A39" s="262"/>
      <c r="B39" s="271" t="s">
        <v>1947</v>
      </c>
      <c r="C39" s="232" t="s">
        <v>596</v>
      </c>
      <c r="D39" s="232"/>
      <c r="E39" s="217">
        <f t="shared" si="0"/>
        <v>0</v>
      </c>
      <c r="F39" s="217"/>
      <c r="G39" s="212"/>
      <c r="H39" s="212"/>
      <c r="I39" s="212"/>
      <c r="J39" s="211" t="s">
        <v>459</v>
      </c>
    </row>
    <row r="40" spans="1:10" x14ac:dyDescent="0.2">
      <c r="A40" s="262"/>
      <c r="B40" s="234" t="s">
        <v>1948</v>
      </c>
      <c r="C40" s="232"/>
      <c r="D40" s="232"/>
      <c r="E40" s="217">
        <f t="shared" si="0"/>
        <v>0</v>
      </c>
      <c r="F40" s="217"/>
      <c r="G40" s="212"/>
      <c r="H40" s="212"/>
      <c r="I40" s="212"/>
      <c r="J40" s="211" t="s">
        <v>459</v>
      </c>
    </row>
    <row r="41" spans="1:10" x14ac:dyDescent="0.2">
      <c r="A41" s="262"/>
      <c r="B41" s="234" t="s">
        <v>1949</v>
      </c>
      <c r="C41" s="232" t="s">
        <v>597</v>
      </c>
      <c r="D41" s="232" t="s">
        <v>598</v>
      </c>
      <c r="E41" s="217">
        <f t="shared" si="0"/>
        <v>3000</v>
      </c>
      <c r="F41" s="217">
        <v>3000</v>
      </c>
      <c r="G41" s="212"/>
      <c r="H41" s="212"/>
      <c r="I41" s="212"/>
      <c r="J41" s="211" t="s">
        <v>459</v>
      </c>
    </row>
    <row r="42" spans="1:10" x14ac:dyDescent="0.2">
      <c r="A42" s="262"/>
      <c r="B42" s="234" t="s">
        <v>1938</v>
      </c>
      <c r="C42" s="232" t="s">
        <v>2451</v>
      </c>
      <c r="D42" s="232" t="s">
        <v>458</v>
      </c>
      <c r="E42" s="217">
        <f t="shared" si="0"/>
        <v>50000</v>
      </c>
      <c r="F42" s="217">
        <v>50000</v>
      </c>
      <c r="G42" s="212"/>
      <c r="H42" s="212"/>
      <c r="I42" s="212"/>
      <c r="J42" s="211" t="s">
        <v>459</v>
      </c>
    </row>
    <row r="43" spans="1:10" x14ac:dyDescent="0.2">
      <c r="A43" s="262"/>
      <c r="B43" s="234" t="s">
        <v>1939</v>
      </c>
      <c r="C43" s="232" t="s">
        <v>592</v>
      </c>
      <c r="D43" s="232" t="s">
        <v>458</v>
      </c>
      <c r="E43" s="217">
        <f t="shared" si="0"/>
        <v>2500</v>
      </c>
      <c r="F43" s="217">
        <v>2500</v>
      </c>
      <c r="G43" s="212"/>
      <c r="H43" s="212"/>
      <c r="I43" s="212"/>
      <c r="J43" s="211" t="s">
        <v>459</v>
      </c>
    </row>
    <row r="44" spans="1:10" x14ac:dyDescent="0.2">
      <c r="A44" s="262"/>
      <c r="B44" s="234" t="s">
        <v>1950</v>
      </c>
      <c r="C44" s="232" t="s">
        <v>599</v>
      </c>
      <c r="D44" s="232" t="s">
        <v>458</v>
      </c>
      <c r="E44" s="217">
        <f t="shared" si="0"/>
        <v>2500</v>
      </c>
      <c r="F44" s="217">
        <v>2500</v>
      </c>
      <c r="G44" s="212"/>
      <c r="H44" s="212"/>
      <c r="I44" s="212"/>
      <c r="J44" s="211" t="s">
        <v>459</v>
      </c>
    </row>
    <row r="45" spans="1:10" x14ac:dyDescent="0.2">
      <c r="A45" s="262"/>
      <c r="B45" s="234" t="s">
        <v>1951</v>
      </c>
      <c r="C45" s="232" t="s">
        <v>600</v>
      </c>
      <c r="D45" s="232" t="s">
        <v>458</v>
      </c>
      <c r="E45" s="217">
        <f t="shared" si="0"/>
        <v>14000</v>
      </c>
      <c r="F45" s="217">
        <v>14000</v>
      </c>
      <c r="G45" s="212"/>
      <c r="H45" s="212"/>
      <c r="I45" s="212"/>
      <c r="J45" s="211" t="s">
        <v>459</v>
      </c>
    </row>
    <row r="46" spans="1:10" x14ac:dyDescent="0.2">
      <c r="A46" s="262"/>
      <c r="B46" s="234" t="s">
        <v>1952</v>
      </c>
      <c r="C46" s="232" t="s">
        <v>601</v>
      </c>
      <c r="D46" s="232" t="s">
        <v>458</v>
      </c>
      <c r="E46" s="217">
        <f t="shared" si="0"/>
        <v>45000</v>
      </c>
      <c r="F46" s="217">
        <v>45000</v>
      </c>
      <c r="G46" s="212"/>
      <c r="H46" s="212"/>
      <c r="I46" s="212"/>
      <c r="J46" s="211" t="s">
        <v>459</v>
      </c>
    </row>
    <row r="47" spans="1:10" x14ac:dyDescent="0.2">
      <c r="A47" s="262"/>
      <c r="B47" s="234" t="s">
        <v>1953</v>
      </c>
      <c r="C47" s="232" t="s">
        <v>602</v>
      </c>
      <c r="D47" s="232" t="s">
        <v>458</v>
      </c>
      <c r="E47" s="217">
        <f t="shared" si="0"/>
        <v>18000</v>
      </c>
      <c r="F47" s="217">
        <v>18000</v>
      </c>
      <c r="G47" s="212"/>
      <c r="H47" s="212"/>
      <c r="I47" s="212"/>
      <c r="J47" s="211" t="s">
        <v>459</v>
      </c>
    </row>
    <row r="48" spans="1:10" x14ac:dyDescent="0.2">
      <c r="A48" s="262"/>
      <c r="B48" s="234" t="s">
        <v>1954</v>
      </c>
      <c r="C48" s="232" t="s">
        <v>603</v>
      </c>
      <c r="D48" s="232" t="s">
        <v>458</v>
      </c>
      <c r="E48" s="217">
        <f t="shared" si="0"/>
        <v>10000</v>
      </c>
      <c r="F48" s="217">
        <v>10000</v>
      </c>
      <c r="G48" s="212"/>
      <c r="H48" s="212"/>
      <c r="I48" s="212"/>
      <c r="J48" s="211" t="s">
        <v>459</v>
      </c>
    </row>
    <row r="49" spans="1:10" x14ac:dyDescent="0.2">
      <c r="A49" s="262"/>
      <c r="B49" s="234" t="s">
        <v>1956</v>
      </c>
      <c r="C49" s="232"/>
      <c r="D49" s="232"/>
      <c r="E49" s="217">
        <f t="shared" si="0"/>
        <v>0</v>
      </c>
      <c r="F49" s="217"/>
      <c r="G49" s="212"/>
      <c r="H49" s="212"/>
      <c r="I49" s="212"/>
      <c r="J49" s="211" t="s">
        <v>459</v>
      </c>
    </row>
    <row r="50" spans="1:10" ht="42" x14ac:dyDescent="0.2">
      <c r="A50" s="262"/>
      <c r="B50" s="234" t="s">
        <v>1945</v>
      </c>
      <c r="C50" s="232" t="s">
        <v>594</v>
      </c>
      <c r="D50" s="232" t="s">
        <v>458</v>
      </c>
      <c r="E50" s="217">
        <f t="shared" si="0"/>
        <v>20000</v>
      </c>
      <c r="F50" s="217">
        <v>20000</v>
      </c>
      <c r="G50" s="212"/>
      <c r="H50" s="212"/>
      <c r="I50" s="212"/>
      <c r="J50" s="211" t="s">
        <v>459</v>
      </c>
    </row>
    <row r="51" spans="1:10" x14ac:dyDescent="0.2">
      <c r="A51" s="262"/>
      <c r="B51" s="456" t="s">
        <v>1955</v>
      </c>
      <c r="C51" s="232" t="s">
        <v>604</v>
      </c>
      <c r="D51" s="232" t="s">
        <v>458</v>
      </c>
      <c r="E51" s="217">
        <f t="shared" si="0"/>
        <v>2400</v>
      </c>
      <c r="F51" s="217">
        <v>2400</v>
      </c>
      <c r="G51" s="212"/>
      <c r="H51" s="212"/>
      <c r="I51" s="212"/>
      <c r="J51" s="211" t="s">
        <v>459</v>
      </c>
    </row>
    <row r="52" spans="1:10" x14ac:dyDescent="0.2">
      <c r="A52" s="262"/>
      <c r="B52" s="271" t="s">
        <v>1957</v>
      </c>
      <c r="C52" s="232"/>
      <c r="D52" s="232"/>
      <c r="E52" s="217">
        <f t="shared" si="0"/>
        <v>0</v>
      </c>
      <c r="F52" s="217"/>
      <c r="G52" s="212"/>
      <c r="H52" s="212"/>
      <c r="I52" s="212"/>
      <c r="J52" s="211" t="s">
        <v>459</v>
      </c>
    </row>
    <row r="53" spans="1:10" x14ac:dyDescent="0.2">
      <c r="A53" s="262"/>
      <c r="B53" s="234" t="s">
        <v>1958</v>
      </c>
      <c r="C53" s="232"/>
      <c r="D53" s="232"/>
      <c r="E53" s="217">
        <f t="shared" si="0"/>
        <v>0</v>
      </c>
      <c r="F53" s="217"/>
      <c r="G53" s="212"/>
      <c r="H53" s="212"/>
      <c r="I53" s="212"/>
      <c r="J53" s="211" t="s">
        <v>459</v>
      </c>
    </row>
    <row r="54" spans="1:10" x14ac:dyDescent="0.2">
      <c r="A54" s="262"/>
      <c r="B54" s="234" t="s">
        <v>1959</v>
      </c>
      <c r="C54" s="232" t="s">
        <v>605</v>
      </c>
      <c r="D54" s="232" t="s">
        <v>458</v>
      </c>
      <c r="E54" s="217">
        <f t="shared" si="0"/>
        <v>38000</v>
      </c>
      <c r="F54" s="217">
        <v>38000</v>
      </c>
      <c r="G54" s="212"/>
      <c r="H54" s="212"/>
      <c r="I54" s="212"/>
      <c r="J54" s="211" t="s">
        <v>459</v>
      </c>
    </row>
    <row r="55" spans="1:10" x14ac:dyDescent="0.2">
      <c r="A55" s="262"/>
      <c r="B55" s="234" t="s">
        <v>1960</v>
      </c>
      <c r="C55" s="232" t="s">
        <v>605</v>
      </c>
      <c r="D55" s="232" t="s">
        <v>458</v>
      </c>
      <c r="E55" s="217">
        <f t="shared" si="0"/>
        <v>45000</v>
      </c>
      <c r="F55" s="217">
        <v>45000</v>
      </c>
      <c r="G55" s="212"/>
      <c r="H55" s="212"/>
      <c r="I55" s="212"/>
      <c r="J55" s="211" t="s">
        <v>459</v>
      </c>
    </row>
    <row r="56" spans="1:10" x14ac:dyDescent="0.2">
      <c r="A56" s="262"/>
      <c r="B56" s="234" t="s">
        <v>1961</v>
      </c>
      <c r="C56" s="232" t="s">
        <v>605</v>
      </c>
      <c r="D56" s="232" t="s">
        <v>458</v>
      </c>
      <c r="E56" s="217">
        <f t="shared" si="0"/>
        <v>38000</v>
      </c>
      <c r="F56" s="217">
        <v>38000</v>
      </c>
      <c r="G56" s="212"/>
      <c r="H56" s="212"/>
      <c r="I56" s="212"/>
      <c r="J56" s="211" t="s">
        <v>459</v>
      </c>
    </row>
    <row r="57" spans="1:10" x14ac:dyDescent="0.2">
      <c r="A57" s="262"/>
      <c r="B57" s="271" t="s">
        <v>1962</v>
      </c>
      <c r="C57" s="232"/>
      <c r="D57" s="232"/>
      <c r="E57" s="217">
        <f t="shared" si="0"/>
        <v>0</v>
      </c>
      <c r="F57" s="217"/>
      <c r="G57" s="212"/>
      <c r="H57" s="212"/>
      <c r="I57" s="212"/>
      <c r="J57" s="211" t="s">
        <v>459</v>
      </c>
    </row>
    <row r="58" spans="1:10" ht="42" x14ac:dyDescent="0.2">
      <c r="A58" s="262"/>
      <c r="B58" s="272" t="s">
        <v>1963</v>
      </c>
      <c r="C58" s="273" t="s">
        <v>593</v>
      </c>
      <c r="D58" s="273" t="s">
        <v>2445</v>
      </c>
      <c r="E58" s="217">
        <f t="shared" si="0"/>
        <v>5000</v>
      </c>
      <c r="F58" s="217">
        <v>5000</v>
      </c>
      <c r="G58" s="212"/>
      <c r="H58" s="212"/>
      <c r="I58" s="212"/>
      <c r="J58" s="211" t="s">
        <v>459</v>
      </c>
    </row>
    <row r="59" spans="1:10" x14ac:dyDescent="0.2">
      <c r="A59" s="262"/>
      <c r="B59" s="234" t="s">
        <v>1964</v>
      </c>
      <c r="C59" s="232" t="s">
        <v>606</v>
      </c>
      <c r="D59" s="232" t="s">
        <v>458</v>
      </c>
      <c r="E59" s="217">
        <f t="shared" si="0"/>
        <v>0</v>
      </c>
      <c r="F59" s="217"/>
      <c r="G59" s="212"/>
      <c r="H59" s="212"/>
      <c r="I59" s="212"/>
      <c r="J59" s="211" t="s">
        <v>459</v>
      </c>
    </row>
    <row r="60" spans="1:10" ht="42" x14ac:dyDescent="0.2">
      <c r="A60" s="262"/>
      <c r="B60" s="274" t="s">
        <v>1965</v>
      </c>
      <c r="C60" s="231" t="s">
        <v>588</v>
      </c>
      <c r="D60" s="232" t="s">
        <v>458</v>
      </c>
      <c r="E60" s="217">
        <f t="shared" si="0"/>
        <v>0</v>
      </c>
      <c r="F60" s="217"/>
      <c r="G60" s="212"/>
      <c r="H60" s="212"/>
      <c r="I60" s="212"/>
      <c r="J60" s="211" t="s">
        <v>459</v>
      </c>
    </row>
    <row r="61" spans="1:10" ht="42" x14ac:dyDescent="0.2">
      <c r="A61" s="262"/>
      <c r="B61" s="218" t="s">
        <v>1966</v>
      </c>
      <c r="C61" s="231" t="s">
        <v>607</v>
      </c>
      <c r="D61" s="232" t="s">
        <v>458</v>
      </c>
      <c r="E61" s="217">
        <f t="shared" si="0"/>
        <v>0</v>
      </c>
      <c r="F61" s="217"/>
      <c r="G61" s="212"/>
      <c r="H61" s="212"/>
      <c r="I61" s="212"/>
      <c r="J61" s="211" t="s">
        <v>459</v>
      </c>
    </row>
    <row r="62" spans="1:10" x14ac:dyDescent="0.2">
      <c r="A62" s="262"/>
      <c r="B62" s="218" t="s">
        <v>1967</v>
      </c>
      <c r="C62" s="231" t="s">
        <v>608</v>
      </c>
      <c r="D62" s="232" t="s">
        <v>609</v>
      </c>
      <c r="E62" s="217">
        <f t="shared" si="0"/>
        <v>20000</v>
      </c>
      <c r="F62" s="217">
        <v>20000</v>
      </c>
      <c r="G62" s="212"/>
      <c r="H62" s="212"/>
      <c r="I62" s="212"/>
      <c r="J62" s="211" t="s">
        <v>459</v>
      </c>
    </row>
    <row r="63" spans="1:10" s="153" customFormat="1" ht="63" x14ac:dyDescent="0.2">
      <c r="A63" s="148">
        <v>29</v>
      </c>
      <c r="B63" s="243" t="s">
        <v>255</v>
      </c>
      <c r="C63" s="226"/>
      <c r="D63" s="226"/>
      <c r="E63" s="217"/>
      <c r="F63" s="229"/>
      <c r="G63" s="229"/>
      <c r="H63" s="229"/>
      <c r="I63" s="229"/>
      <c r="J63" s="229"/>
    </row>
    <row r="64" spans="1:10" ht="84" x14ac:dyDescent="0.2">
      <c r="A64" s="253"/>
      <c r="B64" s="102" t="s">
        <v>610</v>
      </c>
      <c r="C64" s="275" t="s">
        <v>611</v>
      </c>
      <c r="D64" s="267" t="s">
        <v>2443</v>
      </c>
      <c r="E64" s="217">
        <f>F64+G64+H64+I64</f>
        <v>0</v>
      </c>
      <c r="F64" s="268"/>
      <c r="G64" s="268"/>
      <c r="H64" s="268"/>
      <c r="I64" s="268"/>
      <c r="J64" s="211" t="s">
        <v>459</v>
      </c>
    </row>
    <row r="65" spans="1:10" ht="63" x14ac:dyDescent="0.2">
      <c r="A65" s="253"/>
      <c r="B65" s="102" t="s">
        <v>612</v>
      </c>
      <c r="C65" s="275" t="s">
        <v>613</v>
      </c>
      <c r="D65" s="267" t="s">
        <v>614</v>
      </c>
      <c r="E65" s="217">
        <f t="shared" ref="E65:E66" si="1">F65+G65+H65+I65</f>
        <v>0</v>
      </c>
      <c r="F65" s="268"/>
      <c r="G65" s="268"/>
      <c r="H65" s="268"/>
      <c r="I65" s="268"/>
      <c r="J65" s="211" t="s">
        <v>459</v>
      </c>
    </row>
    <row r="66" spans="1:10" ht="63" x14ac:dyDescent="0.2">
      <c r="A66" s="253"/>
      <c r="B66" s="102" t="s">
        <v>615</v>
      </c>
      <c r="C66" s="275" t="s">
        <v>550</v>
      </c>
      <c r="D66" s="267" t="s">
        <v>614</v>
      </c>
      <c r="E66" s="217">
        <f t="shared" si="1"/>
        <v>50000</v>
      </c>
      <c r="F66" s="268">
        <v>50000</v>
      </c>
      <c r="G66" s="268"/>
      <c r="H66" s="268"/>
      <c r="I66" s="268"/>
      <c r="J66" s="211" t="s">
        <v>459</v>
      </c>
    </row>
    <row r="67" spans="1:10" s="146" customFormat="1" ht="42" x14ac:dyDescent="0.2">
      <c r="A67" s="148">
        <v>30</v>
      </c>
      <c r="B67" s="239" t="s">
        <v>49</v>
      </c>
      <c r="C67" s="229"/>
      <c r="D67" s="229"/>
      <c r="E67" s="217"/>
      <c r="F67" s="554"/>
      <c r="G67" s="554"/>
      <c r="H67" s="554"/>
      <c r="I67" s="554"/>
      <c r="J67" s="554"/>
    </row>
    <row r="68" spans="1:10" s="276" customFormat="1" ht="63" x14ac:dyDescent="0.2">
      <c r="A68" s="710"/>
      <c r="B68" s="711" t="s">
        <v>1968</v>
      </c>
      <c r="C68" s="712" t="s">
        <v>616</v>
      </c>
      <c r="D68" s="713" t="s">
        <v>458</v>
      </c>
      <c r="E68" s="714">
        <f>F68+G68+H68+I68</f>
        <v>20000</v>
      </c>
      <c r="F68" s="714">
        <v>20000</v>
      </c>
      <c r="G68" s="715"/>
      <c r="H68" s="715"/>
      <c r="I68" s="715"/>
      <c r="J68" s="301" t="s">
        <v>459</v>
      </c>
    </row>
    <row r="69" spans="1:10" s="146" customFormat="1" x14ac:dyDescent="0.2">
      <c r="A69" s="686"/>
      <c r="B69" s="687"/>
      <c r="C69" s="688"/>
      <c r="D69" s="689"/>
      <c r="E69" s="690"/>
      <c r="F69" s="690"/>
      <c r="G69" s="690"/>
      <c r="H69" s="690"/>
      <c r="I69" s="690"/>
      <c r="J69" s="690"/>
    </row>
    <row r="70" spans="1:10" x14ac:dyDescent="0.2">
      <c r="A70" s="164"/>
      <c r="B70" s="165" t="s">
        <v>2</v>
      </c>
      <c r="C70" s="164"/>
      <c r="D70" s="165"/>
      <c r="E70" s="167">
        <f>SUM(E12:E69)</f>
        <v>674900</v>
      </c>
      <c r="F70" s="167">
        <f>SUM(F12:F69)</f>
        <v>674900</v>
      </c>
      <c r="G70" s="167">
        <f t="shared" ref="G70:I70" si="2">SUM(G12:G69)</f>
        <v>0</v>
      </c>
      <c r="H70" s="167">
        <f t="shared" si="2"/>
        <v>0</v>
      </c>
      <c r="I70" s="167">
        <f t="shared" si="2"/>
        <v>0</v>
      </c>
      <c r="J70" s="168"/>
    </row>
  </sheetData>
  <mergeCells count="4">
    <mergeCell ref="A1:J1"/>
    <mergeCell ref="A9:A11"/>
    <mergeCell ref="B9:B11"/>
    <mergeCell ref="E9:I9"/>
  </mergeCells>
  <conditionalFormatting sqref="B13:B14">
    <cfRule type="duplicateValues" dxfId="24" priority="6"/>
  </conditionalFormatting>
  <conditionalFormatting sqref="B15:B24">
    <cfRule type="duplicateValues" dxfId="23" priority="5"/>
  </conditionalFormatting>
  <conditionalFormatting sqref="B25:B26">
    <cfRule type="duplicateValues" dxfId="22" priority="4"/>
  </conditionalFormatting>
  <conditionalFormatting sqref="B27:B28 B53:B62">
    <cfRule type="duplicateValues" dxfId="21" priority="7"/>
  </conditionalFormatting>
  <conditionalFormatting sqref="B64:B66">
    <cfRule type="duplicateValues" dxfId="20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00B050"/>
  </sheetPr>
  <dimension ref="A1:J116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16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36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2637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121</v>
      </c>
    </row>
    <row r="8" spans="1:10" s="60" customFormat="1" ht="24.95" customHeight="1" x14ac:dyDescent="0.2">
      <c r="A8" s="111"/>
      <c r="B8" s="125"/>
      <c r="D8" s="60" t="s">
        <v>122</v>
      </c>
    </row>
    <row r="9" spans="1:10" s="60" customFormat="1" ht="24.95" customHeight="1" x14ac:dyDescent="0.2">
      <c r="A9" s="111"/>
      <c r="B9" s="125" t="s">
        <v>45</v>
      </c>
      <c r="D9" s="60" t="s">
        <v>75</v>
      </c>
    </row>
    <row r="10" spans="1:10" s="169" customFormat="1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5"/>
      <c r="H10" s="1042"/>
      <c r="I10" s="1043"/>
      <c r="J10" s="134"/>
    </row>
    <row r="11" spans="1:10" s="169" customFormat="1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40" t="s">
        <v>4</v>
      </c>
    </row>
    <row r="12" spans="1:10" s="169" customForma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43"/>
    </row>
    <row r="13" spans="1:10" s="146" customFormat="1" ht="84" x14ac:dyDescent="0.2">
      <c r="A13" s="154">
        <v>31</v>
      </c>
      <c r="B13" s="239" t="s">
        <v>388</v>
      </c>
      <c r="C13" s="155"/>
      <c r="D13" s="156"/>
      <c r="E13" s="208"/>
      <c r="F13" s="567"/>
      <c r="G13" s="567"/>
      <c r="H13" s="567"/>
      <c r="I13" s="567"/>
      <c r="J13" s="226"/>
    </row>
    <row r="14" spans="1:10" s="153" customFormat="1" ht="42" x14ac:dyDescent="0.2">
      <c r="A14" s="154">
        <v>32</v>
      </c>
      <c r="B14" s="239" t="s">
        <v>252</v>
      </c>
      <c r="C14" s="226"/>
      <c r="D14" s="226"/>
      <c r="E14" s="208"/>
      <c r="F14" s="229"/>
      <c r="G14" s="229"/>
      <c r="H14" s="229"/>
      <c r="I14" s="229"/>
      <c r="J14" s="226"/>
    </row>
    <row r="15" spans="1:10" x14ac:dyDescent="0.2">
      <c r="A15" s="277"/>
      <c r="B15" s="101" t="s">
        <v>1969</v>
      </c>
      <c r="C15" s="207" t="s">
        <v>617</v>
      </c>
      <c r="D15" s="207" t="s">
        <v>618</v>
      </c>
      <c r="E15" s="208">
        <f t="shared" ref="E15:E17" si="0">F15+G15+H15+I15</f>
        <v>20000</v>
      </c>
      <c r="F15" s="208">
        <v>20000</v>
      </c>
      <c r="G15" s="278"/>
      <c r="H15" s="278"/>
      <c r="I15" s="278"/>
      <c r="J15" s="207" t="s">
        <v>619</v>
      </c>
    </row>
    <row r="16" spans="1:10" x14ac:dyDescent="0.2">
      <c r="A16" s="277"/>
      <c r="B16" s="101" t="s">
        <v>1970</v>
      </c>
      <c r="C16" s="207" t="s">
        <v>617</v>
      </c>
      <c r="D16" s="207" t="s">
        <v>618</v>
      </c>
      <c r="E16" s="208">
        <f t="shared" si="0"/>
        <v>20000</v>
      </c>
      <c r="F16" s="208">
        <v>20000</v>
      </c>
      <c r="G16" s="278"/>
      <c r="H16" s="278"/>
      <c r="I16" s="278"/>
      <c r="J16" s="207" t="s">
        <v>459</v>
      </c>
    </row>
    <row r="17" spans="1:10" x14ac:dyDescent="0.2">
      <c r="A17" s="277"/>
      <c r="B17" s="101" t="s">
        <v>1971</v>
      </c>
      <c r="C17" s="207" t="s">
        <v>620</v>
      </c>
      <c r="D17" s="207" t="s">
        <v>618</v>
      </c>
      <c r="E17" s="208">
        <f t="shared" si="0"/>
        <v>10000</v>
      </c>
      <c r="F17" s="208">
        <v>10000</v>
      </c>
      <c r="G17" s="278"/>
      <c r="H17" s="278"/>
      <c r="I17" s="278"/>
      <c r="J17" s="207" t="s">
        <v>459</v>
      </c>
    </row>
    <row r="18" spans="1:10" s="146" customFormat="1" ht="105" x14ac:dyDescent="0.2">
      <c r="A18" s="154">
        <v>33</v>
      </c>
      <c r="B18" s="239" t="s">
        <v>389</v>
      </c>
      <c r="C18" s="226"/>
      <c r="D18" s="229"/>
      <c r="E18" s="208"/>
      <c r="F18" s="554"/>
      <c r="G18" s="554"/>
      <c r="H18" s="554"/>
      <c r="I18" s="554"/>
      <c r="J18" s="716"/>
    </row>
    <row r="19" spans="1:10" ht="42" x14ac:dyDescent="0.2">
      <c r="A19" s="279"/>
      <c r="B19" s="236" t="s">
        <v>1972</v>
      </c>
      <c r="C19" s="226" t="s">
        <v>621</v>
      </c>
      <c r="D19" s="226" t="s">
        <v>513</v>
      </c>
      <c r="E19" s="208">
        <f t="shared" ref="E19" si="1">F19+G19+H19+I19</f>
        <v>0</v>
      </c>
      <c r="F19" s="280"/>
      <c r="G19" s="280"/>
      <c r="H19" s="280"/>
      <c r="I19" s="280"/>
      <c r="J19" s="207" t="s">
        <v>459</v>
      </c>
    </row>
    <row r="20" spans="1:10" s="146" customFormat="1" ht="84" x14ac:dyDescent="0.2">
      <c r="A20" s="717">
        <v>34</v>
      </c>
      <c r="B20" s="700" t="s">
        <v>253</v>
      </c>
      <c r="C20" s="718"/>
      <c r="D20" s="718"/>
      <c r="E20" s="329"/>
      <c r="F20" s="719"/>
      <c r="G20" s="719"/>
      <c r="H20" s="719"/>
      <c r="I20" s="719"/>
      <c r="J20" s="720"/>
    </row>
    <row r="21" spans="1:10" s="146" customFormat="1" x14ac:dyDescent="0.2">
      <c r="A21" s="686"/>
      <c r="B21" s="687"/>
      <c r="C21" s="688"/>
      <c r="D21" s="689"/>
      <c r="E21" s="690"/>
      <c r="F21" s="690"/>
      <c r="G21" s="690"/>
      <c r="H21" s="690"/>
      <c r="I21" s="690"/>
      <c r="J21" s="709"/>
    </row>
    <row r="22" spans="1:10" ht="24.95" customHeight="1" x14ac:dyDescent="0.2">
      <c r="A22" s="164"/>
      <c r="B22" s="165" t="s">
        <v>2</v>
      </c>
      <c r="C22" s="164"/>
      <c r="D22" s="165"/>
      <c r="E22" s="167">
        <f>SUM(E13:E21)</f>
        <v>50000</v>
      </c>
      <c r="F22" s="167">
        <f>SUM(F13:F21)</f>
        <v>50000</v>
      </c>
      <c r="G22" s="167">
        <f t="shared" ref="G22:I22" si="2">SUM(G13:G21)</f>
        <v>0</v>
      </c>
      <c r="H22" s="167">
        <f t="shared" si="2"/>
        <v>0</v>
      </c>
      <c r="I22" s="167">
        <f t="shared" si="2"/>
        <v>0</v>
      </c>
      <c r="J22" s="168"/>
    </row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</sheetData>
  <mergeCells count="4">
    <mergeCell ref="A1:J1"/>
    <mergeCell ref="A10:A12"/>
    <mergeCell ref="B10:B12"/>
    <mergeCell ref="E10:I10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00B050"/>
  </sheetPr>
  <dimension ref="A1:J127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368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16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47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2633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123</v>
      </c>
    </row>
    <row r="8" spans="1:10" s="60" customFormat="1" ht="24.95" customHeight="1" x14ac:dyDescent="0.2">
      <c r="A8" s="111"/>
      <c r="B8" s="125" t="s">
        <v>45</v>
      </c>
      <c r="D8" s="60" t="s">
        <v>124</v>
      </c>
      <c r="F8" s="119"/>
      <c r="G8" s="119"/>
      <c r="H8" s="11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s="146" customFormat="1" ht="42" x14ac:dyDescent="0.2">
      <c r="A12" s="177">
        <v>35</v>
      </c>
      <c r="B12" s="239" t="s">
        <v>89</v>
      </c>
      <c r="C12" s="156"/>
      <c r="D12" s="156"/>
      <c r="E12" s="156"/>
      <c r="F12" s="156"/>
      <c r="G12" s="156"/>
      <c r="H12" s="156"/>
      <c r="I12" s="156"/>
      <c r="J12" s="156"/>
    </row>
    <row r="13" spans="1:10" s="524" customFormat="1" ht="42" x14ac:dyDescent="0.2">
      <c r="A13" s="225"/>
      <c r="B13" s="218" t="s">
        <v>2374</v>
      </c>
      <c r="C13" s="256" t="s">
        <v>2309</v>
      </c>
      <c r="D13" s="255" t="s">
        <v>2446</v>
      </c>
      <c r="E13" s="281">
        <v>10000</v>
      </c>
      <c r="F13" s="259"/>
      <c r="G13" s="259"/>
      <c r="H13" s="259">
        <v>10000</v>
      </c>
      <c r="I13" s="221"/>
      <c r="J13" s="256" t="s">
        <v>1749</v>
      </c>
    </row>
    <row r="14" spans="1:10" s="153" customFormat="1" ht="84" x14ac:dyDescent="0.2">
      <c r="A14" s="177">
        <v>36</v>
      </c>
      <c r="B14" s="239" t="s">
        <v>250</v>
      </c>
      <c r="C14" s="226"/>
      <c r="D14" s="226"/>
      <c r="E14" s="229"/>
      <c r="F14" s="229"/>
      <c r="G14" s="229"/>
      <c r="H14" s="229"/>
      <c r="I14" s="229"/>
      <c r="J14" s="229"/>
    </row>
    <row r="15" spans="1:10" s="146" customFormat="1" ht="42" x14ac:dyDescent="0.2">
      <c r="A15" s="177">
        <v>37</v>
      </c>
      <c r="B15" s="239" t="s">
        <v>251</v>
      </c>
      <c r="C15" s="229"/>
      <c r="D15" s="229"/>
      <c r="E15" s="229"/>
      <c r="F15" s="554"/>
      <c r="G15" s="554"/>
      <c r="H15" s="554"/>
      <c r="I15" s="554"/>
      <c r="J15" s="554"/>
    </row>
    <row r="16" spans="1:10" s="213" customFormat="1" ht="63" x14ac:dyDescent="0.2">
      <c r="A16" s="225"/>
      <c r="B16" s="218" t="s">
        <v>622</v>
      </c>
      <c r="C16" s="256" t="s">
        <v>623</v>
      </c>
      <c r="D16" s="794" t="s">
        <v>1278</v>
      </c>
      <c r="E16" s="281">
        <f t="shared" ref="E16:E24" si="0">F16+G16+H16+I16</f>
        <v>35000</v>
      </c>
      <c r="F16" s="259">
        <v>35000</v>
      </c>
      <c r="G16" s="259"/>
      <c r="H16" s="259"/>
      <c r="I16" s="221"/>
      <c r="J16" s="256" t="s">
        <v>459</v>
      </c>
    </row>
    <row r="17" spans="1:10" s="213" customFormat="1" ht="42" x14ac:dyDescent="0.2">
      <c r="A17" s="225"/>
      <c r="B17" s="218" t="s">
        <v>624</v>
      </c>
      <c r="C17" s="256" t="s">
        <v>623</v>
      </c>
      <c r="D17" s="794" t="s">
        <v>2314</v>
      </c>
      <c r="E17" s="281">
        <f t="shared" si="0"/>
        <v>0</v>
      </c>
      <c r="F17" s="261"/>
      <c r="G17" s="261"/>
      <c r="H17" s="261"/>
      <c r="I17" s="221"/>
      <c r="J17" s="211" t="s">
        <v>459</v>
      </c>
    </row>
    <row r="18" spans="1:10" x14ac:dyDescent="0.2">
      <c r="A18" s="206"/>
      <c r="B18" s="218" t="s">
        <v>625</v>
      </c>
      <c r="C18" s="211" t="s">
        <v>623</v>
      </c>
      <c r="D18" s="794" t="s">
        <v>1274</v>
      </c>
      <c r="E18" s="281">
        <f t="shared" si="0"/>
        <v>0</v>
      </c>
      <c r="F18" s="221"/>
      <c r="G18" s="221"/>
      <c r="H18" s="221"/>
      <c r="I18" s="221"/>
      <c r="J18" s="211" t="s">
        <v>459</v>
      </c>
    </row>
    <row r="19" spans="1:10" ht="63" x14ac:dyDescent="0.2">
      <c r="A19" s="206"/>
      <c r="B19" s="218" t="s">
        <v>1973</v>
      </c>
      <c r="C19" s="211" t="s">
        <v>1336</v>
      </c>
      <c r="D19" s="794" t="s">
        <v>1274</v>
      </c>
      <c r="E19" s="281">
        <f t="shared" si="0"/>
        <v>0</v>
      </c>
      <c r="F19" s="212"/>
      <c r="G19" s="212"/>
      <c r="H19" s="212"/>
      <c r="I19" s="212"/>
      <c r="J19" s="211" t="s">
        <v>459</v>
      </c>
    </row>
    <row r="20" spans="1:10" ht="42" x14ac:dyDescent="0.2">
      <c r="A20" s="206"/>
      <c r="B20" s="218" t="s">
        <v>1974</v>
      </c>
      <c r="C20" s="211" t="s">
        <v>626</v>
      </c>
      <c r="D20" s="794" t="s">
        <v>1274</v>
      </c>
      <c r="E20" s="281">
        <f t="shared" si="0"/>
        <v>0</v>
      </c>
      <c r="F20" s="212"/>
      <c r="G20" s="212"/>
      <c r="H20" s="212"/>
      <c r="I20" s="212"/>
      <c r="J20" s="211" t="s">
        <v>459</v>
      </c>
    </row>
    <row r="21" spans="1:10" ht="63" x14ac:dyDescent="0.2">
      <c r="A21" s="206"/>
      <c r="B21" s="218" t="s">
        <v>627</v>
      </c>
      <c r="C21" s="256" t="s">
        <v>623</v>
      </c>
      <c r="D21" s="794" t="s">
        <v>2314</v>
      </c>
      <c r="E21" s="281">
        <f t="shared" si="0"/>
        <v>0</v>
      </c>
      <c r="F21" s="212"/>
      <c r="G21" s="212"/>
      <c r="H21" s="212"/>
      <c r="I21" s="212"/>
      <c r="J21" s="211" t="s">
        <v>459</v>
      </c>
    </row>
    <row r="22" spans="1:10" x14ac:dyDescent="0.2">
      <c r="A22" s="179"/>
      <c r="B22" s="218" t="s">
        <v>1975</v>
      </c>
      <c r="C22" s="211" t="s">
        <v>623</v>
      </c>
      <c r="D22" s="794" t="s">
        <v>1274</v>
      </c>
      <c r="E22" s="281">
        <f t="shared" si="0"/>
        <v>0</v>
      </c>
      <c r="F22" s="221"/>
      <c r="G22" s="221"/>
      <c r="H22" s="221"/>
      <c r="I22" s="221"/>
      <c r="J22" s="211" t="s">
        <v>459</v>
      </c>
    </row>
    <row r="23" spans="1:10" s="213" customFormat="1" ht="42" x14ac:dyDescent="0.2">
      <c r="A23" s="225"/>
      <c r="B23" s="218" t="s">
        <v>1976</v>
      </c>
      <c r="C23" s="256" t="s">
        <v>623</v>
      </c>
      <c r="D23" s="794" t="s">
        <v>2314</v>
      </c>
      <c r="E23" s="281">
        <f t="shared" si="0"/>
        <v>0</v>
      </c>
      <c r="F23" s="221"/>
      <c r="G23" s="221"/>
      <c r="H23" s="221"/>
      <c r="I23" s="221"/>
      <c r="J23" s="211" t="s">
        <v>459</v>
      </c>
    </row>
    <row r="24" spans="1:10" x14ac:dyDescent="0.2">
      <c r="A24" s="206"/>
      <c r="B24" s="218" t="s">
        <v>1977</v>
      </c>
      <c r="C24" s="211" t="s">
        <v>623</v>
      </c>
      <c r="D24" s="794" t="s">
        <v>2314</v>
      </c>
      <c r="E24" s="281">
        <f t="shared" si="0"/>
        <v>0</v>
      </c>
      <c r="F24" s="221"/>
      <c r="G24" s="221"/>
      <c r="H24" s="221"/>
      <c r="I24" s="221"/>
      <c r="J24" s="211" t="s">
        <v>459</v>
      </c>
    </row>
    <row r="25" spans="1:10" s="524" customFormat="1" ht="84" x14ac:dyDescent="0.2">
      <c r="A25" s="555"/>
      <c r="B25" s="218" t="s">
        <v>2375</v>
      </c>
      <c r="C25" s="211" t="s">
        <v>2309</v>
      </c>
      <c r="D25" s="792" t="s">
        <v>2316</v>
      </c>
      <c r="E25" s="281">
        <v>15000</v>
      </c>
      <c r="F25" s="221"/>
      <c r="G25" s="221"/>
      <c r="H25" s="221">
        <v>15000</v>
      </c>
      <c r="I25" s="221"/>
      <c r="J25" s="211" t="s">
        <v>1749</v>
      </c>
    </row>
    <row r="26" spans="1:10" s="524" customFormat="1" ht="42" x14ac:dyDescent="0.2">
      <c r="A26" s="528"/>
      <c r="B26" s="218" t="s">
        <v>2376</v>
      </c>
      <c r="C26" s="211" t="s">
        <v>2310</v>
      </c>
      <c r="D26" s="222"/>
      <c r="E26" s="281">
        <v>10000</v>
      </c>
      <c r="F26" s="221">
        <v>10000</v>
      </c>
      <c r="G26" s="221"/>
      <c r="H26" s="221"/>
      <c r="I26" s="221"/>
      <c r="J26" s="211" t="s">
        <v>1769</v>
      </c>
    </row>
    <row r="27" spans="1:10" s="527" customFormat="1" ht="28.5" customHeight="1" x14ac:dyDescent="0.35">
      <c r="A27" s="556"/>
      <c r="B27" s="218" t="s">
        <v>2377</v>
      </c>
      <c r="C27" s="211" t="s">
        <v>2311</v>
      </c>
      <c r="D27" s="222" t="s">
        <v>458</v>
      </c>
      <c r="E27" s="281">
        <v>73200</v>
      </c>
      <c r="F27" s="221"/>
      <c r="G27" s="221"/>
      <c r="H27" s="221">
        <v>73200</v>
      </c>
      <c r="I27" s="221"/>
      <c r="J27" s="211" t="s">
        <v>1760</v>
      </c>
    </row>
    <row r="28" spans="1:10" s="116" customFormat="1" ht="42" x14ac:dyDescent="0.2">
      <c r="A28" s="528"/>
      <c r="B28" s="218" t="s">
        <v>2378</v>
      </c>
      <c r="C28" s="211" t="s">
        <v>2312</v>
      </c>
      <c r="D28" s="792" t="s">
        <v>2450</v>
      </c>
      <c r="E28" s="281">
        <v>6000</v>
      </c>
      <c r="F28" s="221">
        <v>6000</v>
      </c>
      <c r="G28" s="221"/>
      <c r="H28" s="221"/>
      <c r="I28" s="221"/>
      <c r="J28" s="211" t="s">
        <v>1779</v>
      </c>
    </row>
    <row r="29" spans="1:10" s="116" customFormat="1" ht="57.75" customHeight="1" x14ac:dyDescent="0.2">
      <c r="A29" s="529"/>
      <c r="B29" s="218" t="s">
        <v>2379</v>
      </c>
      <c r="C29" s="211" t="s">
        <v>2313</v>
      </c>
      <c r="D29" s="222" t="s">
        <v>2314</v>
      </c>
      <c r="E29" s="281">
        <v>15980</v>
      </c>
      <c r="F29" s="221">
        <v>15980</v>
      </c>
      <c r="G29" s="221"/>
      <c r="H29" s="221"/>
      <c r="I29" s="221"/>
      <c r="J29" s="211" t="s">
        <v>1779</v>
      </c>
    </row>
    <row r="30" spans="1:10" s="116" customFormat="1" ht="63" x14ac:dyDescent="0.2">
      <c r="A30" s="540"/>
      <c r="B30" s="721" t="s">
        <v>2380</v>
      </c>
      <c r="C30" s="301" t="s">
        <v>2315</v>
      </c>
      <c r="D30" s="722" t="s">
        <v>2316</v>
      </c>
      <c r="E30" s="723">
        <v>10200</v>
      </c>
      <c r="F30" s="724">
        <v>10200</v>
      </c>
      <c r="G30" s="724"/>
      <c r="H30" s="724"/>
      <c r="I30" s="724"/>
      <c r="J30" s="301" t="s">
        <v>1779</v>
      </c>
    </row>
    <row r="31" spans="1:10" s="146" customFormat="1" x14ac:dyDescent="0.2">
      <c r="A31" s="686"/>
      <c r="B31" s="687"/>
      <c r="C31" s="688"/>
      <c r="D31" s="689"/>
      <c r="E31" s="690"/>
      <c r="F31" s="690"/>
      <c r="G31" s="690"/>
      <c r="H31" s="690"/>
      <c r="I31" s="690"/>
      <c r="J31" s="690"/>
    </row>
    <row r="32" spans="1:10" ht="24.95" customHeight="1" x14ac:dyDescent="0.2">
      <c r="A32" s="164"/>
      <c r="B32" s="165" t="s">
        <v>2</v>
      </c>
      <c r="C32" s="164"/>
      <c r="D32" s="165"/>
      <c r="E32" s="167">
        <f>SUM(E12:E31)</f>
        <v>175380</v>
      </c>
      <c r="F32" s="167">
        <f>SUM(F12:F31)</f>
        <v>77180</v>
      </c>
      <c r="G32" s="167">
        <f>SUM(G12:G31)</f>
        <v>0</v>
      </c>
      <c r="H32" s="167">
        <f>SUM(H12:H31)</f>
        <v>98200</v>
      </c>
      <c r="I32" s="167">
        <f>SUM(I12:I31)</f>
        <v>0</v>
      </c>
      <c r="J32" s="168"/>
    </row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</sheetData>
  <mergeCells count="4">
    <mergeCell ref="A1:J1"/>
    <mergeCell ref="A9:A11"/>
    <mergeCell ref="B9:B11"/>
    <mergeCell ref="E9:I9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00B050"/>
  </sheetPr>
  <dimension ref="A1:J115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368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50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2637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128</v>
      </c>
    </row>
    <row r="8" spans="1:10" s="60" customFormat="1" ht="24.95" customHeight="1" x14ac:dyDescent="0.2">
      <c r="A8" s="111"/>
      <c r="B8" s="125" t="s">
        <v>45</v>
      </c>
      <c r="D8" s="60" t="s">
        <v>125</v>
      </c>
      <c r="F8" s="119"/>
      <c r="G8" s="119"/>
      <c r="H8" s="119"/>
    </row>
    <row r="9" spans="1:10" s="60" customFormat="1" ht="24.95" customHeight="1" x14ac:dyDescent="0.2">
      <c r="A9" s="111"/>
      <c r="B9" s="125"/>
      <c r="D9" s="1044" t="s">
        <v>126</v>
      </c>
      <c r="E9" s="1044"/>
      <c r="F9" s="1044"/>
      <c r="G9" s="1044"/>
      <c r="H9" s="1044"/>
      <c r="I9" s="1044"/>
      <c r="J9" s="1044"/>
    </row>
    <row r="10" spans="1:10" s="60" customFormat="1" ht="23.25" x14ac:dyDescent="0.2">
      <c r="A10" s="111"/>
      <c r="B10" s="125"/>
      <c r="D10" s="1044" t="s">
        <v>127</v>
      </c>
      <c r="E10" s="1044"/>
      <c r="F10" s="1044"/>
      <c r="G10" s="1044"/>
      <c r="H10" s="1044"/>
      <c r="I10" s="1044"/>
      <c r="J10" s="1044"/>
    </row>
    <row r="11" spans="1:10" s="169" customFormat="1" ht="24.95" customHeight="1" x14ac:dyDescent="0.2">
      <c r="A11" s="1039" t="s">
        <v>0</v>
      </c>
      <c r="B11" s="1039" t="s">
        <v>10</v>
      </c>
      <c r="C11" s="134"/>
      <c r="D11" s="135" t="s">
        <v>7</v>
      </c>
      <c r="E11" s="1042" t="s">
        <v>1</v>
      </c>
      <c r="F11" s="1042"/>
      <c r="G11" s="1042"/>
      <c r="H11" s="1042"/>
      <c r="I11" s="1043"/>
      <c r="J11" s="134"/>
    </row>
    <row r="12" spans="1:10" s="169" customFormat="1" ht="24.95" customHeight="1" x14ac:dyDescent="0.2">
      <c r="A12" s="1040"/>
      <c r="B12" s="1040"/>
      <c r="C12" s="136" t="s">
        <v>6</v>
      </c>
      <c r="D12" s="137" t="s">
        <v>8</v>
      </c>
      <c r="E12" s="138" t="s">
        <v>361</v>
      </c>
      <c r="F12" s="138" t="s">
        <v>363</v>
      </c>
      <c r="G12" s="139" t="s">
        <v>454</v>
      </c>
      <c r="H12" s="139" t="s">
        <v>364</v>
      </c>
      <c r="I12" s="139" t="s">
        <v>365</v>
      </c>
      <c r="J12" s="140" t="s">
        <v>4</v>
      </c>
    </row>
    <row r="13" spans="1:10" s="169" customFormat="1" x14ac:dyDescent="0.2">
      <c r="A13" s="1041"/>
      <c r="B13" s="1041"/>
      <c r="C13" s="141"/>
      <c r="D13" s="142"/>
      <c r="E13" s="141"/>
      <c r="F13" s="141"/>
      <c r="G13" s="143" t="s">
        <v>3</v>
      </c>
      <c r="H13" s="143" t="s">
        <v>3</v>
      </c>
      <c r="I13" s="143" t="s">
        <v>3</v>
      </c>
      <c r="J13" s="144"/>
    </row>
    <row r="14" spans="1:10" ht="84" x14ac:dyDescent="0.2">
      <c r="A14" s="170">
        <v>38</v>
      </c>
      <c r="B14" s="239" t="s">
        <v>249</v>
      </c>
      <c r="C14" s="767"/>
      <c r="D14" s="767"/>
      <c r="E14" s="292"/>
      <c r="F14" s="292"/>
      <c r="G14" s="292"/>
      <c r="H14" s="292"/>
      <c r="I14" s="292"/>
      <c r="J14" s="292"/>
    </row>
    <row r="15" spans="1:10" s="264" customFormat="1" x14ac:dyDescent="0.2">
      <c r="A15" s="227"/>
      <c r="B15" s="150" t="s">
        <v>628</v>
      </c>
      <c r="C15" s="211" t="s">
        <v>629</v>
      </c>
      <c r="D15" s="211" t="s">
        <v>630</v>
      </c>
      <c r="E15" s="212">
        <f>F15+G15+H15+I15</f>
        <v>0</v>
      </c>
      <c r="F15" s="212">
        <v>0</v>
      </c>
      <c r="G15" s="212"/>
      <c r="H15" s="212"/>
      <c r="I15" s="212"/>
      <c r="J15" s="211" t="s">
        <v>520</v>
      </c>
    </row>
    <row r="16" spans="1:10" s="153" customFormat="1" ht="42" x14ac:dyDescent="0.2">
      <c r="A16" s="175">
        <v>39</v>
      </c>
      <c r="B16" s="239" t="s">
        <v>51</v>
      </c>
      <c r="C16" s="339"/>
      <c r="D16" s="339"/>
      <c r="E16" s="212">
        <f t="shared" ref="E16:E20" si="0">F16+G16+H16+I16</f>
        <v>0</v>
      </c>
      <c r="F16" s="520"/>
      <c r="G16" s="520"/>
      <c r="H16" s="520"/>
      <c r="I16" s="520"/>
      <c r="J16" s="520"/>
    </row>
    <row r="17" spans="1:10" s="146" customFormat="1" ht="84" x14ac:dyDescent="0.2">
      <c r="A17" s="175">
        <v>40</v>
      </c>
      <c r="B17" s="239" t="s">
        <v>390</v>
      </c>
      <c r="C17" s="520"/>
      <c r="D17" s="520"/>
      <c r="E17" s="212">
        <f t="shared" si="0"/>
        <v>0</v>
      </c>
      <c r="F17" s="745"/>
      <c r="G17" s="745"/>
      <c r="H17" s="745"/>
      <c r="I17" s="745"/>
      <c r="J17" s="745"/>
    </row>
    <row r="18" spans="1:10" s="283" customFormat="1" x14ac:dyDescent="0.2">
      <c r="A18" s="175"/>
      <c r="B18" s="158" t="s">
        <v>631</v>
      </c>
      <c r="C18" s="266" t="s">
        <v>632</v>
      </c>
      <c r="D18" s="175" t="s">
        <v>630</v>
      </c>
      <c r="E18" s="212">
        <f>F18+G18+H18+I18</f>
        <v>0</v>
      </c>
      <c r="F18" s="221">
        <v>0</v>
      </c>
      <c r="G18" s="221"/>
      <c r="H18" s="221"/>
      <c r="I18" s="221"/>
      <c r="J18" s="211" t="s">
        <v>520</v>
      </c>
    </row>
    <row r="19" spans="1:10" s="264" customFormat="1" x14ac:dyDescent="0.2">
      <c r="A19" s="227"/>
      <c r="B19" s="158" t="s">
        <v>633</v>
      </c>
      <c r="C19" s="266" t="s">
        <v>634</v>
      </c>
      <c r="D19" s="175" t="s">
        <v>630</v>
      </c>
      <c r="E19" s="212">
        <f t="shared" si="0"/>
        <v>0</v>
      </c>
      <c r="F19" s="221">
        <v>0</v>
      </c>
      <c r="G19" s="221"/>
      <c r="H19" s="221"/>
      <c r="I19" s="221"/>
      <c r="J19" s="211" t="s">
        <v>520</v>
      </c>
    </row>
    <row r="20" spans="1:10" s="283" customFormat="1" ht="42" x14ac:dyDescent="0.2">
      <c r="A20" s="210"/>
      <c r="B20" s="158" t="s">
        <v>635</v>
      </c>
      <c r="C20" s="266" t="s">
        <v>523</v>
      </c>
      <c r="D20" s="175" t="s">
        <v>513</v>
      </c>
      <c r="E20" s="212">
        <f t="shared" si="0"/>
        <v>0</v>
      </c>
      <c r="F20" s="221">
        <v>0</v>
      </c>
      <c r="G20" s="221"/>
      <c r="H20" s="221"/>
      <c r="I20" s="221"/>
      <c r="J20" s="211" t="s">
        <v>520</v>
      </c>
    </row>
    <row r="21" spans="1:10" s="146" customFormat="1" ht="63" x14ac:dyDescent="0.2">
      <c r="A21" s="287">
        <v>41</v>
      </c>
      <c r="B21" s="700" t="s">
        <v>391</v>
      </c>
      <c r="C21" s="783"/>
      <c r="D21" s="784"/>
      <c r="E21" s="328">
        <f>F21+G21+H21+I21</f>
        <v>0</v>
      </c>
      <c r="F21" s="785"/>
      <c r="G21" s="785"/>
      <c r="H21" s="785"/>
      <c r="I21" s="785"/>
      <c r="J21" s="785"/>
    </row>
    <row r="22" spans="1:10" s="146" customFormat="1" x14ac:dyDescent="0.2">
      <c r="A22" s="778"/>
      <c r="B22" s="756"/>
      <c r="C22" s="779"/>
      <c r="D22" s="780"/>
      <c r="E22" s="786"/>
      <c r="F22" s="786"/>
      <c r="G22" s="786"/>
      <c r="H22" s="786"/>
      <c r="I22" s="786"/>
      <c r="J22" s="786"/>
    </row>
    <row r="23" spans="1:10" ht="24.95" customHeight="1" x14ac:dyDescent="0.2">
      <c r="A23" s="787"/>
      <c r="B23" s="788" t="s">
        <v>2</v>
      </c>
      <c r="C23" s="787"/>
      <c r="D23" s="788"/>
      <c r="E23" s="789">
        <f>SUM(E14:E22)</f>
        <v>0</v>
      </c>
      <c r="F23" s="789">
        <f>SUM(F14:F22)</f>
        <v>0</v>
      </c>
      <c r="G23" s="789">
        <f t="shared" ref="G23:I23" si="1">SUM(G14:G22)</f>
        <v>0</v>
      </c>
      <c r="H23" s="789">
        <f t="shared" si="1"/>
        <v>0</v>
      </c>
      <c r="I23" s="789">
        <f t="shared" si="1"/>
        <v>0</v>
      </c>
      <c r="J23" s="790"/>
    </row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</sheetData>
  <mergeCells count="6">
    <mergeCell ref="A1:J1"/>
    <mergeCell ref="A11:A13"/>
    <mergeCell ref="B11:B13"/>
    <mergeCell ref="D9:J9"/>
    <mergeCell ref="D10:J10"/>
    <mergeCell ref="E11:I11"/>
  </mergeCells>
  <conditionalFormatting sqref="B15">
    <cfRule type="duplicateValues" dxfId="19" priority="2"/>
  </conditionalFormatting>
  <conditionalFormatting sqref="B18:B20">
    <cfRule type="duplicateValues" dxfId="18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B050"/>
  </sheetPr>
  <dimension ref="A1:J138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52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2637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129</v>
      </c>
    </row>
    <row r="8" spans="1:10" s="60" customFormat="1" ht="24.95" customHeight="1" x14ac:dyDescent="0.2">
      <c r="A8" s="111"/>
      <c r="B8" s="125"/>
      <c r="D8" s="60" t="s">
        <v>130</v>
      </c>
    </row>
    <row r="9" spans="1:10" s="60" customFormat="1" ht="24.95" customHeight="1" x14ac:dyDescent="0.2">
      <c r="A9" s="111"/>
      <c r="B9" s="125" t="s">
        <v>45</v>
      </c>
      <c r="D9" s="126" t="s">
        <v>131</v>
      </c>
      <c r="E9" s="59"/>
      <c r="F9" s="59"/>
      <c r="G9" s="59"/>
      <c r="H9" s="59"/>
    </row>
    <row r="10" spans="1:10" s="60" customFormat="1" ht="24.95" customHeight="1" x14ac:dyDescent="0.2">
      <c r="A10" s="111"/>
      <c r="B10" s="125"/>
      <c r="D10" s="1044" t="s">
        <v>132</v>
      </c>
      <c r="E10" s="1044"/>
      <c r="F10" s="1044"/>
      <c r="G10" s="1044"/>
      <c r="H10" s="1044"/>
      <c r="I10" s="1044"/>
      <c r="J10" s="1044"/>
    </row>
    <row r="11" spans="1:10" s="169" customFormat="1" ht="24.95" customHeight="1" x14ac:dyDescent="0.2">
      <c r="A11" s="1039" t="s">
        <v>0</v>
      </c>
      <c r="B11" s="1039" t="s">
        <v>10</v>
      </c>
      <c r="C11" s="134"/>
      <c r="D11" s="135" t="s">
        <v>7</v>
      </c>
      <c r="E11" s="1042" t="s">
        <v>1</v>
      </c>
      <c r="F11" s="1042"/>
      <c r="G11" s="1042"/>
      <c r="H11" s="1042"/>
      <c r="I11" s="1043"/>
      <c r="J11" s="134"/>
    </row>
    <row r="12" spans="1:10" s="169" customFormat="1" ht="24.95" customHeight="1" x14ac:dyDescent="0.2">
      <c r="A12" s="1040"/>
      <c r="B12" s="1040"/>
      <c r="C12" s="136" t="s">
        <v>6</v>
      </c>
      <c r="D12" s="137" t="s">
        <v>8</v>
      </c>
      <c r="E12" s="138" t="s">
        <v>361</v>
      </c>
      <c r="F12" s="138" t="s">
        <v>363</v>
      </c>
      <c r="G12" s="139" t="s">
        <v>454</v>
      </c>
      <c r="H12" s="139" t="s">
        <v>364</v>
      </c>
      <c r="I12" s="139" t="s">
        <v>365</v>
      </c>
      <c r="J12" s="140" t="s">
        <v>4</v>
      </c>
    </row>
    <row r="13" spans="1:10" s="169" customFormat="1" x14ac:dyDescent="0.2">
      <c r="A13" s="1041"/>
      <c r="B13" s="1041"/>
      <c r="C13" s="141"/>
      <c r="D13" s="142"/>
      <c r="E13" s="141"/>
      <c r="F13" s="141"/>
      <c r="G13" s="143" t="s">
        <v>3</v>
      </c>
      <c r="H13" s="143" t="s">
        <v>3</v>
      </c>
      <c r="I13" s="143" t="s">
        <v>3</v>
      </c>
      <c r="J13" s="144"/>
    </row>
    <row r="14" spans="1:10" s="176" customFormat="1" ht="63" x14ac:dyDescent="0.2">
      <c r="A14" s="170">
        <v>42</v>
      </c>
      <c r="B14" s="239" t="s">
        <v>42</v>
      </c>
      <c r="C14" s="957"/>
      <c r="D14" s="958"/>
      <c r="E14" s="958"/>
      <c r="F14" s="958"/>
      <c r="G14" s="958"/>
      <c r="H14" s="958"/>
      <c r="I14" s="958"/>
      <c r="J14" s="958"/>
    </row>
    <row r="15" spans="1:10" s="283" customFormat="1" ht="42" x14ac:dyDescent="0.2">
      <c r="A15" s="210"/>
      <c r="B15" s="158" t="s">
        <v>1978</v>
      </c>
      <c r="C15" s="211" t="s">
        <v>636</v>
      </c>
      <c r="D15" s="211" t="s">
        <v>637</v>
      </c>
      <c r="E15" s="212">
        <f t="shared" ref="E15:E41" si="0">F15+G15+H15+I15</f>
        <v>0</v>
      </c>
      <c r="F15" s="212"/>
      <c r="G15" s="212"/>
      <c r="H15" s="212"/>
      <c r="I15" s="212"/>
      <c r="J15" s="175" t="s">
        <v>520</v>
      </c>
    </row>
    <row r="16" spans="1:10" s="283" customFormat="1" ht="63" x14ac:dyDescent="0.2">
      <c r="A16" s="210"/>
      <c r="B16" s="158" t="s">
        <v>1979</v>
      </c>
      <c r="C16" s="211" t="s">
        <v>636</v>
      </c>
      <c r="D16" s="211" t="s">
        <v>637</v>
      </c>
      <c r="E16" s="212">
        <f t="shared" si="0"/>
        <v>0</v>
      </c>
      <c r="F16" s="212"/>
      <c r="G16" s="212"/>
      <c r="H16" s="212"/>
      <c r="I16" s="212"/>
      <c r="J16" s="175" t="s">
        <v>520</v>
      </c>
    </row>
    <row r="17" spans="1:10" s="283" customFormat="1" ht="63" x14ac:dyDescent="0.2">
      <c r="A17" s="210"/>
      <c r="B17" s="158" t="s">
        <v>1980</v>
      </c>
      <c r="C17" s="211" t="s">
        <v>638</v>
      </c>
      <c r="D17" s="211" t="s">
        <v>637</v>
      </c>
      <c r="E17" s="212">
        <f t="shared" si="0"/>
        <v>0</v>
      </c>
      <c r="F17" s="212"/>
      <c r="G17" s="212"/>
      <c r="H17" s="212"/>
      <c r="I17" s="212"/>
      <c r="J17" s="175" t="s">
        <v>520</v>
      </c>
    </row>
    <row r="18" spans="1:10" s="283" customFormat="1" ht="42" x14ac:dyDescent="0.2">
      <c r="A18" s="210"/>
      <c r="B18" s="150" t="s">
        <v>1981</v>
      </c>
      <c r="C18" s="211" t="s">
        <v>638</v>
      </c>
      <c r="D18" s="211" t="s">
        <v>637</v>
      </c>
      <c r="E18" s="212">
        <f t="shared" si="0"/>
        <v>0</v>
      </c>
      <c r="F18" s="212"/>
      <c r="G18" s="212"/>
      <c r="H18" s="212"/>
      <c r="I18" s="212"/>
      <c r="J18" s="175" t="s">
        <v>520</v>
      </c>
    </row>
    <row r="19" spans="1:10" s="283" customFormat="1" ht="42" x14ac:dyDescent="0.2">
      <c r="A19" s="210"/>
      <c r="B19" s="158" t="s">
        <v>1982</v>
      </c>
      <c r="C19" s="211" t="s">
        <v>639</v>
      </c>
      <c r="D19" s="211" t="s">
        <v>637</v>
      </c>
      <c r="E19" s="212">
        <f t="shared" si="0"/>
        <v>0</v>
      </c>
      <c r="F19" s="212"/>
      <c r="G19" s="212"/>
      <c r="H19" s="212"/>
      <c r="I19" s="212"/>
      <c r="J19" s="175" t="s">
        <v>520</v>
      </c>
    </row>
    <row r="20" spans="1:10" s="283" customFormat="1" ht="63" x14ac:dyDescent="0.2">
      <c r="A20" s="210"/>
      <c r="B20" s="158" t="s">
        <v>1983</v>
      </c>
      <c r="C20" s="211" t="s">
        <v>640</v>
      </c>
      <c r="D20" s="211" t="s">
        <v>641</v>
      </c>
      <c r="E20" s="212">
        <f t="shared" si="0"/>
        <v>0</v>
      </c>
      <c r="F20" s="212"/>
      <c r="G20" s="212"/>
      <c r="H20" s="212"/>
      <c r="I20" s="212"/>
      <c r="J20" s="175" t="s">
        <v>520</v>
      </c>
    </row>
    <row r="21" spans="1:10" s="283" customFormat="1" x14ac:dyDescent="0.2">
      <c r="A21" s="210"/>
      <c r="B21" s="158" t="s">
        <v>1984</v>
      </c>
      <c r="C21" s="211" t="s">
        <v>642</v>
      </c>
      <c r="D21" s="211" t="s">
        <v>637</v>
      </c>
      <c r="E21" s="212">
        <f t="shared" si="0"/>
        <v>0</v>
      </c>
      <c r="F21" s="212"/>
      <c r="G21" s="212"/>
      <c r="H21" s="212"/>
      <c r="I21" s="212"/>
      <c r="J21" s="175" t="s">
        <v>520</v>
      </c>
    </row>
    <row r="22" spans="1:10" s="176" customFormat="1" ht="63" x14ac:dyDescent="0.2">
      <c r="A22" s="959"/>
      <c r="B22" s="150" t="s">
        <v>1985</v>
      </c>
      <c r="C22" s="211" t="s">
        <v>643</v>
      </c>
      <c r="D22" s="211" t="s">
        <v>644</v>
      </c>
      <c r="E22" s="212">
        <f t="shared" si="0"/>
        <v>0</v>
      </c>
      <c r="F22" s="250"/>
      <c r="G22" s="250"/>
      <c r="H22" s="250"/>
      <c r="I22" s="250"/>
      <c r="J22" s="211" t="s">
        <v>459</v>
      </c>
    </row>
    <row r="23" spans="1:10" s="176" customFormat="1" ht="42" x14ac:dyDescent="0.2">
      <c r="A23" s="959"/>
      <c r="B23" s="250" t="s">
        <v>1986</v>
      </c>
      <c r="C23" s="211" t="s">
        <v>645</v>
      </c>
      <c r="D23" s="211" t="s">
        <v>644</v>
      </c>
      <c r="E23" s="212">
        <f t="shared" si="0"/>
        <v>0</v>
      </c>
      <c r="F23" s="250"/>
      <c r="G23" s="250"/>
      <c r="H23" s="250"/>
      <c r="I23" s="250"/>
      <c r="J23" s="211" t="s">
        <v>459</v>
      </c>
    </row>
    <row r="24" spans="1:10" s="176" customFormat="1" ht="42" x14ac:dyDescent="0.2">
      <c r="A24" s="959"/>
      <c r="B24" s="250" t="s">
        <v>1987</v>
      </c>
      <c r="C24" s="256" t="s">
        <v>646</v>
      </c>
      <c r="D24" s="256" t="s">
        <v>647</v>
      </c>
      <c r="E24" s="212">
        <f t="shared" si="0"/>
        <v>16000</v>
      </c>
      <c r="F24" s="212"/>
      <c r="G24" s="212"/>
      <c r="H24" s="289">
        <v>16000</v>
      </c>
      <c r="I24" s="212"/>
      <c r="J24" s="211" t="s">
        <v>459</v>
      </c>
    </row>
    <row r="25" spans="1:10" s="176" customFormat="1" ht="63" x14ac:dyDescent="0.2">
      <c r="A25" s="959"/>
      <c r="B25" s="250" t="s">
        <v>1988</v>
      </c>
      <c r="C25" s="256">
        <v>2500</v>
      </c>
      <c r="D25" s="256" t="s">
        <v>647</v>
      </c>
      <c r="E25" s="212">
        <f t="shared" si="0"/>
        <v>25200</v>
      </c>
      <c r="F25" s="289">
        <v>25200</v>
      </c>
      <c r="G25" s="212"/>
      <c r="H25" s="212"/>
      <c r="I25" s="212"/>
      <c r="J25" s="211" t="s">
        <v>459</v>
      </c>
    </row>
    <row r="26" spans="1:10" s="27" customFormat="1" ht="42" x14ac:dyDescent="0.35">
      <c r="A26" s="175"/>
      <c r="B26" s="258" t="s">
        <v>1989</v>
      </c>
      <c r="C26" s="211" t="s">
        <v>648</v>
      </c>
      <c r="D26" s="211" t="s">
        <v>458</v>
      </c>
      <c r="E26" s="212">
        <f t="shared" si="0"/>
        <v>0</v>
      </c>
      <c r="F26" s="221"/>
      <c r="G26" s="284"/>
      <c r="H26" s="284"/>
      <c r="I26" s="284"/>
      <c r="J26" s="870" t="s">
        <v>569</v>
      </c>
    </row>
    <row r="27" spans="1:10" s="27" customFormat="1" x14ac:dyDescent="0.35">
      <c r="A27" s="175"/>
      <c r="B27" s="326" t="s">
        <v>1990</v>
      </c>
      <c r="C27" s="211" t="s">
        <v>648</v>
      </c>
      <c r="D27" s="211" t="s">
        <v>458</v>
      </c>
      <c r="E27" s="212">
        <f t="shared" si="0"/>
        <v>0</v>
      </c>
      <c r="F27" s="221"/>
      <c r="G27" s="284"/>
      <c r="H27" s="284"/>
      <c r="I27" s="284"/>
      <c r="J27" s="870" t="s">
        <v>569</v>
      </c>
    </row>
    <row r="28" spans="1:10" s="153" customFormat="1" ht="63" x14ac:dyDescent="0.2">
      <c r="A28" s="175">
        <v>43</v>
      </c>
      <c r="B28" s="243" t="s">
        <v>392</v>
      </c>
      <c r="C28" s="339"/>
      <c r="D28" s="339"/>
      <c r="E28" s="212">
        <f t="shared" si="0"/>
        <v>0</v>
      </c>
      <c r="F28" s="520"/>
      <c r="G28" s="520"/>
      <c r="H28" s="520"/>
      <c r="I28" s="520"/>
      <c r="J28" s="339"/>
    </row>
    <row r="29" spans="1:10" s="264" customFormat="1" ht="42" x14ac:dyDescent="0.2">
      <c r="A29" s="227"/>
      <c r="B29" s="810" t="s">
        <v>649</v>
      </c>
      <c r="C29" s="266" t="s">
        <v>650</v>
      </c>
      <c r="D29" s="211" t="s">
        <v>637</v>
      </c>
      <c r="E29" s="212">
        <f t="shared" si="0"/>
        <v>0</v>
      </c>
      <c r="F29" s="221"/>
      <c r="G29" s="221"/>
      <c r="H29" s="221"/>
      <c r="I29" s="221"/>
      <c r="J29" s="175" t="s">
        <v>520</v>
      </c>
    </row>
    <row r="30" spans="1:10" s="264" customFormat="1" ht="42" x14ac:dyDescent="0.2">
      <c r="A30" s="227"/>
      <c r="B30" s="810" t="s">
        <v>651</v>
      </c>
      <c r="C30" s="266" t="s">
        <v>652</v>
      </c>
      <c r="D30" s="211" t="s">
        <v>637</v>
      </c>
      <c r="E30" s="212">
        <f t="shared" si="0"/>
        <v>0</v>
      </c>
      <c r="F30" s="221"/>
      <c r="G30" s="221"/>
      <c r="H30" s="221"/>
      <c r="I30" s="221"/>
      <c r="J30" s="175" t="s">
        <v>520</v>
      </c>
    </row>
    <row r="31" spans="1:10" s="283" customFormat="1" ht="42" x14ac:dyDescent="0.35">
      <c r="A31" s="210"/>
      <c r="B31" s="810" t="s">
        <v>653</v>
      </c>
      <c r="C31" s="266" t="s">
        <v>654</v>
      </c>
      <c r="D31" s="211" t="s">
        <v>637</v>
      </c>
      <c r="E31" s="212">
        <f t="shared" si="0"/>
        <v>0</v>
      </c>
      <c r="F31" s="284"/>
      <c r="G31" s="284"/>
      <c r="H31" s="284"/>
      <c r="I31" s="284"/>
      <c r="J31" s="175" t="s">
        <v>520</v>
      </c>
    </row>
    <row r="32" spans="1:10" s="525" customFormat="1" ht="63" x14ac:dyDescent="0.2">
      <c r="A32" s="531"/>
      <c r="B32" s="810" t="s">
        <v>2381</v>
      </c>
      <c r="C32" s="266" t="s">
        <v>650</v>
      </c>
      <c r="D32" s="211" t="s">
        <v>637</v>
      </c>
      <c r="E32" s="212">
        <f t="shared" si="0"/>
        <v>15000</v>
      </c>
      <c r="F32" s="221"/>
      <c r="G32" s="221"/>
      <c r="H32" s="221">
        <v>15000</v>
      </c>
      <c r="I32" s="221"/>
      <c r="J32" s="175" t="s">
        <v>1763</v>
      </c>
    </row>
    <row r="33" spans="1:10" s="525" customFormat="1" ht="63" x14ac:dyDescent="0.35">
      <c r="A33" s="531"/>
      <c r="B33" s="810" t="s">
        <v>2382</v>
      </c>
      <c r="C33" s="266" t="s">
        <v>2317</v>
      </c>
      <c r="D33" s="211" t="s">
        <v>637</v>
      </c>
      <c r="E33" s="212">
        <f t="shared" si="0"/>
        <v>24100</v>
      </c>
      <c r="F33" s="284"/>
      <c r="G33" s="284"/>
      <c r="H33" s="373">
        <v>24100</v>
      </c>
      <c r="I33" s="284"/>
      <c r="J33" s="175" t="s">
        <v>1763</v>
      </c>
    </row>
    <row r="34" spans="1:10" s="525" customFormat="1" ht="63" x14ac:dyDescent="0.35">
      <c r="A34" s="531"/>
      <c r="B34" s="810" t="s">
        <v>2433</v>
      </c>
      <c r="C34" s="266" t="s">
        <v>2317</v>
      </c>
      <c r="D34" s="211" t="s">
        <v>637</v>
      </c>
      <c r="E34" s="212">
        <f t="shared" si="0"/>
        <v>24100</v>
      </c>
      <c r="F34" s="284"/>
      <c r="G34" s="284"/>
      <c r="H34" s="221">
        <v>24100</v>
      </c>
      <c r="I34" s="284"/>
      <c r="J34" s="175" t="s">
        <v>1763</v>
      </c>
    </row>
    <row r="35" spans="1:10" s="146" customFormat="1" ht="62.25" customHeight="1" x14ac:dyDescent="0.2">
      <c r="A35" s="170">
        <v>44</v>
      </c>
      <c r="B35" s="239" t="s">
        <v>247</v>
      </c>
      <c r="C35" s="520"/>
      <c r="D35" s="520"/>
      <c r="E35" s="212">
        <f t="shared" si="0"/>
        <v>0</v>
      </c>
      <c r="F35" s="745"/>
      <c r="G35" s="745"/>
      <c r="H35" s="745"/>
      <c r="I35" s="745"/>
      <c r="J35" s="745"/>
    </row>
    <row r="36" spans="1:10" s="264" customFormat="1" ht="63" x14ac:dyDescent="0.2">
      <c r="A36" s="227"/>
      <c r="B36" s="158" t="s">
        <v>655</v>
      </c>
      <c r="C36" s="266" t="s">
        <v>656</v>
      </c>
      <c r="D36" s="175" t="s">
        <v>630</v>
      </c>
      <c r="E36" s="212">
        <f t="shared" si="0"/>
        <v>0</v>
      </c>
      <c r="F36" s="221"/>
      <c r="G36" s="221"/>
      <c r="H36" s="221"/>
      <c r="I36" s="221"/>
      <c r="J36" s="175" t="s">
        <v>657</v>
      </c>
    </row>
    <row r="37" spans="1:10" s="530" customFormat="1" ht="54.75" customHeight="1" x14ac:dyDescent="0.2">
      <c r="A37" s="317"/>
      <c r="B37" s="158" t="s">
        <v>2434</v>
      </c>
      <c r="C37" s="266" t="s">
        <v>2318</v>
      </c>
      <c r="D37" s="175" t="s">
        <v>2319</v>
      </c>
      <c r="E37" s="212">
        <f t="shared" si="0"/>
        <v>9300</v>
      </c>
      <c r="F37" s="221">
        <v>9300</v>
      </c>
      <c r="G37" s="221"/>
      <c r="H37" s="221"/>
      <c r="I37" s="221"/>
      <c r="J37" s="175" t="s">
        <v>1779</v>
      </c>
    </row>
    <row r="38" spans="1:10" s="530" customFormat="1" ht="42" x14ac:dyDescent="0.2">
      <c r="A38" s="317"/>
      <c r="B38" s="158" t="s">
        <v>2383</v>
      </c>
      <c r="C38" s="266" t="s">
        <v>2320</v>
      </c>
      <c r="D38" s="170" t="s">
        <v>2579</v>
      </c>
      <c r="E38" s="212">
        <f t="shared" si="0"/>
        <v>34200</v>
      </c>
      <c r="F38" s="221">
        <v>34200</v>
      </c>
      <c r="G38" s="221"/>
      <c r="H38" s="221"/>
      <c r="I38" s="221"/>
      <c r="J38" s="175" t="s">
        <v>1779</v>
      </c>
    </row>
    <row r="39" spans="1:10" s="146" customFormat="1" ht="42" x14ac:dyDescent="0.2">
      <c r="A39" s="175">
        <v>45</v>
      </c>
      <c r="B39" s="243" t="s">
        <v>248</v>
      </c>
      <c r="C39" s="746"/>
      <c r="D39" s="747"/>
      <c r="E39" s="212">
        <f t="shared" si="0"/>
        <v>0</v>
      </c>
      <c r="F39" s="745"/>
      <c r="G39" s="745"/>
      <c r="H39" s="745"/>
      <c r="I39" s="745"/>
      <c r="J39" s="745"/>
    </row>
    <row r="40" spans="1:10" s="524" customFormat="1" ht="91.9" customHeight="1" x14ac:dyDescent="0.2">
      <c r="A40" s="725"/>
      <c r="B40" s="158" t="s">
        <v>2384</v>
      </c>
      <c r="C40" s="266" t="s">
        <v>2435</v>
      </c>
      <c r="D40" s="175" t="s">
        <v>786</v>
      </c>
      <c r="E40" s="212">
        <f t="shared" si="0"/>
        <v>14000</v>
      </c>
      <c r="F40" s="221"/>
      <c r="G40" s="221"/>
      <c r="H40" s="221">
        <v>14000</v>
      </c>
      <c r="I40" s="221"/>
      <c r="J40" s="175" t="s">
        <v>2321</v>
      </c>
    </row>
    <row r="41" spans="1:10" s="524" customFormat="1" ht="63" x14ac:dyDescent="0.2">
      <c r="A41" s="726"/>
      <c r="B41" s="754" t="s">
        <v>2385</v>
      </c>
      <c r="C41" s="960" t="s">
        <v>2322</v>
      </c>
      <c r="D41" s="707" t="s">
        <v>786</v>
      </c>
      <c r="E41" s="212">
        <f t="shared" si="0"/>
        <v>10000</v>
      </c>
      <c r="F41" s="724"/>
      <c r="G41" s="724"/>
      <c r="H41" s="724">
        <v>10000</v>
      </c>
      <c r="I41" s="724"/>
      <c r="J41" s="707" t="s">
        <v>2321</v>
      </c>
    </row>
    <row r="42" spans="1:10" s="146" customFormat="1" x14ac:dyDescent="0.2">
      <c r="A42" s="778"/>
      <c r="B42" s="756"/>
      <c r="C42" s="779"/>
      <c r="D42" s="780"/>
      <c r="E42" s="786"/>
      <c r="F42" s="786"/>
      <c r="G42" s="786"/>
      <c r="H42" s="786"/>
      <c r="I42" s="786"/>
      <c r="J42" s="786"/>
    </row>
    <row r="43" spans="1:10" ht="24.95" customHeight="1" x14ac:dyDescent="0.2">
      <c r="A43" s="787"/>
      <c r="B43" s="788" t="s">
        <v>2</v>
      </c>
      <c r="C43" s="787"/>
      <c r="D43" s="788"/>
      <c r="E43" s="789">
        <f>SUM(E14:E42)</f>
        <v>171900</v>
      </c>
      <c r="F43" s="789">
        <f>SUM(F14:F42)</f>
        <v>68700</v>
      </c>
      <c r="G43" s="789">
        <f t="shared" ref="G43:I43" si="1">SUM(G14:G42)</f>
        <v>0</v>
      </c>
      <c r="H43" s="789">
        <f t="shared" si="1"/>
        <v>103200</v>
      </c>
      <c r="I43" s="789">
        <f t="shared" si="1"/>
        <v>0</v>
      </c>
      <c r="J43" s="790"/>
    </row>
    <row r="44" spans="1:10" ht="24.95" customHeight="1" x14ac:dyDescent="0.2"/>
    <row r="45" spans="1:10" ht="24.95" customHeight="1" x14ac:dyDescent="0.2"/>
    <row r="46" spans="1:10" ht="24.95" customHeight="1" x14ac:dyDescent="0.2"/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  <row r="138" ht="24.95" customHeight="1" x14ac:dyDescent="0.2"/>
  </sheetData>
  <mergeCells count="5">
    <mergeCell ref="A1:J1"/>
    <mergeCell ref="A11:A13"/>
    <mergeCell ref="B11:B13"/>
    <mergeCell ref="D10:J10"/>
    <mergeCell ref="E11:I11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00B050"/>
  </sheetPr>
  <dimension ref="A1:J117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369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53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2643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133</v>
      </c>
    </row>
    <row r="8" spans="1:10" s="60" customFormat="1" ht="24.95" customHeight="1" x14ac:dyDescent="0.2">
      <c r="A8" s="111"/>
      <c r="B8" s="125" t="s">
        <v>45</v>
      </c>
      <c r="D8" s="60" t="s">
        <v>77</v>
      </c>
      <c r="F8" s="119"/>
      <c r="G8" s="119"/>
      <c r="H8" s="119"/>
    </row>
    <row r="9" spans="1:10" s="60" customFormat="1" ht="24.95" customHeight="1" x14ac:dyDescent="0.2">
      <c r="A9" s="111"/>
      <c r="B9" s="125"/>
      <c r="D9" s="60" t="s">
        <v>76</v>
      </c>
      <c r="F9" s="119"/>
      <c r="G9" s="119"/>
      <c r="H9" s="119"/>
    </row>
    <row r="10" spans="1:10" s="60" customFormat="1" ht="24.95" customHeight="1" x14ac:dyDescent="0.2">
      <c r="A10" s="111"/>
      <c r="B10" s="125"/>
      <c r="D10" s="1044" t="s">
        <v>78</v>
      </c>
      <c r="E10" s="1044"/>
      <c r="F10" s="1044"/>
      <c r="G10" s="1044"/>
      <c r="H10" s="119"/>
    </row>
    <row r="11" spans="1:10" s="169" customFormat="1" ht="24.95" customHeight="1" x14ac:dyDescent="0.2">
      <c r="A11" s="1039" t="s">
        <v>0</v>
      </c>
      <c r="B11" s="1039" t="s">
        <v>10</v>
      </c>
      <c r="C11" s="134"/>
      <c r="D11" s="135" t="s">
        <v>7</v>
      </c>
      <c r="E11" s="1042" t="s">
        <v>1</v>
      </c>
      <c r="F11" s="1042"/>
      <c r="G11" s="1042"/>
      <c r="H11" s="1042"/>
      <c r="I11" s="1043"/>
      <c r="J11" s="134"/>
    </row>
    <row r="12" spans="1:10" s="169" customFormat="1" ht="24.95" customHeight="1" x14ac:dyDescent="0.2">
      <c r="A12" s="1040"/>
      <c r="B12" s="1040"/>
      <c r="C12" s="136" t="s">
        <v>6</v>
      </c>
      <c r="D12" s="137" t="s">
        <v>8</v>
      </c>
      <c r="E12" s="138" t="s">
        <v>361</v>
      </c>
      <c r="F12" s="138" t="s">
        <v>363</v>
      </c>
      <c r="G12" s="139" t="s">
        <v>454</v>
      </c>
      <c r="H12" s="139" t="s">
        <v>364</v>
      </c>
      <c r="I12" s="139" t="s">
        <v>365</v>
      </c>
      <c r="J12" s="140" t="s">
        <v>4</v>
      </c>
    </row>
    <row r="13" spans="1:10" s="169" customFormat="1" x14ac:dyDescent="0.2">
      <c r="A13" s="1041"/>
      <c r="B13" s="1041"/>
      <c r="C13" s="141"/>
      <c r="D13" s="142"/>
      <c r="E13" s="141"/>
      <c r="F13" s="141"/>
      <c r="G13" s="143" t="s">
        <v>3</v>
      </c>
      <c r="H13" s="143" t="s">
        <v>3</v>
      </c>
      <c r="I13" s="143" t="s">
        <v>3</v>
      </c>
      <c r="J13" s="144"/>
    </row>
    <row r="14" spans="1:10" ht="42" x14ac:dyDescent="0.2">
      <c r="A14" s="148">
        <v>46</v>
      </c>
      <c r="B14" s="244" t="s">
        <v>393</v>
      </c>
      <c r="C14" s="767"/>
      <c r="D14" s="767"/>
      <c r="E14" s="292"/>
      <c r="F14" s="292"/>
      <c r="G14" s="292"/>
      <c r="H14" s="292"/>
      <c r="I14" s="292"/>
      <c r="J14" s="767"/>
    </row>
    <row r="15" spans="1:10" s="127" customFormat="1" x14ac:dyDescent="0.2">
      <c r="A15" s="148"/>
      <c r="B15" s="150" t="s">
        <v>1991</v>
      </c>
      <c r="C15" s="369"/>
      <c r="D15" s="211" t="s">
        <v>458</v>
      </c>
      <c r="E15" s="212">
        <f>F15+G15+H15+I15</f>
        <v>0</v>
      </c>
      <c r="F15" s="212"/>
      <c r="G15" s="212"/>
      <c r="H15" s="212"/>
      <c r="I15" s="212"/>
      <c r="J15" s="870" t="s">
        <v>569</v>
      </c>
    </row>
    <row r="16" spans="1:10" s="127" customFormat="1" ht="63" x14ac:dyDescent="0.2">
      <c r="A16" s="148"/>
      <c r="B16" s="150" t="s">
        <v>1992</v>
      </c>
      <c r="C16" s="369" t="s">
        <v>658</v>
      </c>
      <c r="D16" s="211" t="s">
        <v>458</v>
      </c>
      <c r="E16" s="212">
        <f>F16+G16+H16+I16</f>
        <v>0</v>
      </c>
      <c r="F16" s="212"/>
      <c r="G16" s="212"/>
      <c r="H16" s="212"/>
      <c r="I16" s="212"/>
      <c r="J16" s="870" t="s">
        <v>569</v>
      </c>
    </row>
    <row r="17" spans="1:10" s="153" customFormat="1" ht="42" x14ac:dyDescent="0.2">
      <c r="A17" s="148">
        <v>47</v>
      </c>
      <c r="B17" s="239" t="s">
        <v>245</v>
      </c>
      <c r="C17" s="339"/>
      <c r="D17" s="339"/>
      <c r="E17" s="212"/>
      <c r="F17" s="520"/>
      <c r="G17" s="520"/>
      <c r="H17" s="520"/>
      <c r="I17" s="520"/>
      <c r="J17" s="339"/>
    </row>
    <row r="18" spans="1:10" s="146" customFormat="1" ht="42" x14ac:dyDescent="0.2">
      <c r="A18" s="148">
        <v>48</v>
      </c>
      <c r="B18" s="239" t="s">
        <v>394</v>
      </c>
      <c r="C18" s="339"/>
      <c r="D18" s="339"/>
      <c r="E18" s="212"/>
      <c r="F18" s="745"/>
      <c r="G18" s="745"/>
      <c r="H18" s="745"/>
      <c r="I18" s="745"/>
      <c r="J18" s="806"/>
    </row>
    <row r="19" spans="1:10" s="116" customFormat="1" ht="42" x14ac:dyDescent="0.2">
      <c r="A19" s="534"/>
      <c r="B19" s="150" t="s">
        <v>2386</v>
      </c>
      <c r="C19" s="369" t="s">
        <v>2323</v>
      </c>
      <c r="D19" s="211" t="s">
        <v>630</v>
      </c>
      <c r="E19" s="212">
        <f t="shared" ref="E19" si="0">F19+G19+H19+I19</f>
        <v>2850</v>
      </c>
      <c r="F19" s="212">
        <v>2850</v>
      </c>
      <c r="G19" s="212"/>
      <c r="H19" s="212"/>
      <c r="I19" s="212"/>
      <c r="J19" s="870" t="s">
        <v>1779</v>
      </c>
    </row>
    <row r="20" spans="1:10" s="146" customFormat="1" ht="63" x14ac:dyDescent="0.2">
      <c r="A20" s="699">
        <v>49</v>
      </c>
      <c r="B20" s="700" t="s">
        <v>246</v>
      </c>
      <c r="C20" s="784"/>
      <c r="D20" s="784"/>
      <c r="E20" s="212"/>
      <c r="F20" s="785"/>
      <c r="G20" s="785"/>
      <c r="H20" s="785"/>
      <c r="I20" s="785"/>
      <c r="J20" s="956"/>
    </row>
    <row r="21" spans="1:10" s="146" customFormat="1" x14ac:dyDescent="0.2">
      <c r="A21" s="778"/>
      <c r="B21" s="756"/>
      <c r="C21" s="779"/>
      <c r="D21" s="780"/>
      <c r="E21" s="786"/>
      <c r="F21" s="786"/>
      <c r="G21" s="786"/>
      <c r="H21" s="786"/>
      <c r="I21" s="786"/>
      <c r="J21" s="786"/>
    </row>
    <row r="22" spans="1:10" ht="24.95" customHeight="1" x14ac:dyDescent="0.2">
      <c r="A22" s="787"/>
      <c r="B22" s="788" t="s">
        <v>2</v>
      </c>
      <c r="C22" s="787"/>
      <c r="D22" s="788"/>
      <c r="E22" s="789">
        <f>SUM(E14:E21)</f>
        <v>2850</v>
      </c>
      <c r="F22" s="789">
        <f>SUM(F14:F21)</f>
        <v>2850</v>
      </c>
      <c r="G22" s="789">
        <f t="shared" ref="G22:I22" si="1">SUM(G14:G21)</f>
        <v>0</v>
      </c>
      <c r="H22" s="789">
        <f t="shared" si="1"/>
        <v>0</v>
      </c>
      <c r="I22" s="789">
        <f t="shared" si="1"/>
        <v>0</v>
      </c>
      <c r="J22" s="790"/>
    </row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</sheetData>
  <mergeCells count="5">
    <mergeCell ref="A1:J1"/>
    <mergeCell ref="A11:A13"/>
    <mergeCell ref="B11:B13"/>
    <mergeCell ref="D10:G10"/>
    <mergeCell ref="E11:I11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rgb="FF00B050"/>
  </sheetPr>
  <dimension ref="A1:J126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369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55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2636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134</v>
      </c>
    </row>
    <row r="8" spans="1:10" s="60" customFormat="1" ht="24.95" customHeight="1" x14ac:dyDescent="0.2">
      <c r="A8" s="111"/>
      <c r="B8" s="125" t="s">
        <v>45</v>
      </c>
      <c r="D8" s="1046" t="s">
        <v>79</v>
      </c>
      <c r="E8" s="1046"/>
      <c r="F8" s="1046"/>
      <c r="G8" s="1046"/>
      <c r="H8" s="1046"/>
      <c r="I8" s="1046"/>
      <c r="J8" s="1046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42" x14ac:dyDescent="0.2">
      <c r="A12" s="170">
        <v>50</v>
      </c>
      <c r="B12" s="245" t="s">
        <v>395</v>
      </c>
      <c r="C12" s="292"/>
      <c r="D12" s="292"/>
      <c r="E12" s="292"/>
      <c r="F12" s="292"/>
      <c r="G12" s="292"/>
      <c r="H12" s="292"/>
      <c r="I12" s="292"/>
      <c r="J12" s="292"/>
    </row>
    <row r="13" spans="1:10" s="153" customFormat="1" x14ac:dyDescent="0.2">
      <c r="A13" s="170">
        <v>51</v>
      </c>
      <c r="B13" s="245" t="s">
        <v>243</v>
      </c>
      <c r="C13" s="339"/>
      <c r="D13" s="339"/>
      <c r="E13" s="520"/>
      <c r="F13" s="520"/>
      <c r="G13" s="520"/>
      <c r="H13" s="520"/>
      <c r="I13" s="520"/>
      <c r="J13" s="520"/>
    </row>
    <row r="14" spans="1:10" s="285" customFormat="1" ht="42" x14ac:dyDescent="0.2">
      <c r="A14" s="949"/>
      <c r="B14" s="171" t="s">
        <v>659</v>
      </c>
      <c r="C14" s="266" t="s">
        <v>588</v>
      </c>
      <c r="D14" s="175" t="s">
        <v>660</v>
      </c>
      <c r="E14" s="950">
        <f>F14+G14+H14+I14</f>
        <v>0</v>
      </c>
      <c r="F14" s="214"/>
      <c r="G14" s="214"/>
      <c r="H14" s="214"/>
      <c r="I14" s="214"/>
      <c r="J14" s="175" t="s">
        <v>661</v>
      </c>
    </row>
    <row r="15" spans="1:10" s="285" customFormat="1" x14ac:dyDescent="0.2">
      <c r="A15" s="949"/>
      <c r="B15" s="171" t="s">
        <v>662</v>
      </c>
      <c r="C15" s="266" t="s">
        <v>663</v>
      </c>
      <c r="D15" s="175" t="s">
        <v>513</v>
      </c>
      <c r="E15" s="950">
        <f t="shared" ref="E15:E21" si="0">F15+G15+H15+I15</f>
        <v>0</v>
      </c>
      <c r="F15" s="214"/>
      <c r="G15" s="214"/>
      <c r="H15" s="214"/>
      <c r="I15" s="214"/>
      <c r="J15" s="175" t="s">
        <v>661</v>
      </c>
    </row>
    <row r="16" spans="1:10" s="285" customFormat="1" ht="42" x14ac:dyDescent="0.2">
      <c r="A16" s="949"/>
      <c r="B16" s="171" t="s">
        <v>664</v>
      </c>
      <c r="C16" s="266"/>
      <c r="D16" s="175" t="s">
        <v>513</v>
      </c>
      <c r="E16" s="950">
        <f t="shared" si="0"/>
        <v>0</v>
      </c>
      <c r="F16" s="214"/>
      <c r="G16" s="214"/>
      <c r="H16" s="214"/>
      <c r="I16" s="214"/>
      <c r="J16" s="175" t="s">
        <v>661</v>
      </c>
    </row>
    <row r="17" spans="1:10" s="285" customFormat="1" ht="22.5" customHeight="1" x14ac:dyDescent="0.2">
      <c r="A17" s="949"/>
      <c r="B17" s="171" t="s">
        <v>665</v>
      </c>
      <c r="C17" s="266" t="s">
        <v>588</v>
      </c>
      <c r="D17" s="175" t="s">
        <v>513</v>
      </c>
      <c r="E17" s="950">
        <f t="shared" si="0"/>
        <v>0</v>
      </c>
      <c r="F17" s="214"/>
      <c r="G17" s="214"/>
      <c r="H17" s="214"/>
      <c r="I17" s="214"/>
      <c r="J17" s="175" t="s">
        <v>661</v>
      </c>
    </row>
    <row r="18" spans="1:10" s="285" customFormat="1" ht="40.5" customHeight="1" x14ac:dyDescent="0.2">
      <c r="A18" s="949"/>
      <c r="B18" s="171" t="s">
        <v>666</v>
      </c>
      <c r="C18" s="266"/>
      <c r="D18" s="175" t="s">
        <v>513</v>
      </c>
      <c r="E18" s="950">
        <f t="shared" si="0"/>
        <v>0</v>
      </c>
      <c r="F18" s="214"/>
      <c r="G18" s="214"/>
      <c r="H18" s="214"/>
      <c r="I18" s="214"/>
      <c r="J18" s="175" t="s">
        <v>661</v>
      </c>
    </row>
    <row r="19" spans="1:10" s="285" customFormat="1" ht="63" x14ac:dyDescent="0.2">
      <c r="A19" s="949"/>
      <c r="B19" s="171" t="s">
        <v>667</v>
      </c>
      <c r="C19" s="266"/>
      <c r="D19" s="175" t="s">
        <v>513</v>
      </c>
      <c r="E19" s="950">
        <f t="shared" si="0"/>
        <v>0</v>
      </c>
      <c r="F19" s="214"/>
      <c r="G19" s="214"/>
      <c r="H19" s="214"/>
      <c r="I19" s="214"/>
      <c r="J19" s="175" t="s">
        <v>661</v>
      </c>
    </row>
    <row r="20" spans="1:10" s="285" customFormat="1" x14ac:dyDescent="0.2">
      <c r="A20" s="949"/>
      <c r="B20" s="171" t="s">
        <v>668</v>
      </c>
      <c r="C20" s="266"/>
      <c r="D20" s="175" t="s">
        <v>513</v>
      </c>
      <c r="E20" s="950">
        <f t="shared" si="0"/>
        <v>0</v>
      </c>
      <c r="F20" s="214"/>
      <c r="G20" s="214"/>
      <c r="H20" s="214"/>
      <c r="I20" s="214"/>
      <c r="J20" s="175" t="s">
        <v>661</v>
      </c>
    </row>
    <row r="21" spans="1:10" s="286" customFormat="1" ht="42" x14ac:dyDescent="0.2">
      <c r="A21" s="951"/>
      <c r="B21" s="171" t="s">
        <v>669</v>
      </c>
      <c r="C21" s="266" t="s">
        <v>663</v>
      </c>
      <c r="D21" s="175" t="s">
        <v>513</v>
      </c>
      <c r="E21" s="950">
        <f t="shared" si="0"/>
        <v>0</v>
      </c>
      <c r="F21" s="214"/>
      <c r="G21" s="214"/>
      <c r="H21" s="214"/>
      <c r="I21" s="214"/>
      <c r="J21" s="175" t="s">
        <v>661</v>
      </c>
    </row>
    <row r="22" spans="1:10" s="146" customFormat="1" ht="42" x14ac:dyDescent="0.2">
      <c r="A22" s="170">
        <v>52</v>
      </c>
      <c r="B22" s="240" t="s">
        <v>244</v>
      </c>
      <c r="C22" s="520"/>
      <c r="D22" s="520"/>
      <c r="E22" s="950"/>
      <c r="F22" s="745"/>
      <c r="G22" s="745"/>
      <c r="H22" s="745"/>
      <c r="I22" s="745"/>
      <c r="J22" s="745"/>
    </row>
    <row r="23" spans="1:10" s="285" customFormat="1" x14ac:dyDescent="0.2">
      <c r="A23" s="949"/>
      <c r="B23" s="234" t="s">
        <v>670</v>
      </c>
      <c r="C23" s="211" t="s">
        <v>671</v>
      </c>
      <c r="D23" s="211" t="s">
        <v>630</v>
      </c>
      <c r="E23" s="950">
        <f>F23+G23+H23+I23</f>
        <v>0</v>
      </c>
      <c r="F23" s="214"/>
      <c r="G23" s="214"/>
      <c r="H23" s="214"/>
      <c r="I23" s="214"/>
      <c r="J23" s="175" t="s">
        <v>661</v>
      </c>
    </row>
    <row r="24" spans="1:10" s="285" customFormat="1" x14ac:dyDescent="0.2">
      <c r="A24" s="949"/>
      <c r="B24" s="272" t="s">
        <v>672</v>
      </c>
      <c r="C24" s="211" t="s">
        <v>671</v>
      </c>
      <c r="D24" s="216" t="s">
        <v>630</v>
      </c>
      <c r="E24" s="950">
        <f t="shared" ref="E24:E26" si="1">F24+G24+H24+I24</f>
        <v>0</v>
      </c>
      <c r="F24" s="214"/>
      <c r="G24" s="214"/>
      <c r="H24" s="214"/>
      <c r="I24" s="214"/>
      <c r="J24" s="175" t="s">
        <v>661</v>
      </c>
    </row>
    <row r="25" spans="1:10" s="285" customFormat="1" ht="42" x14ac:dyDescent="0.2">
      <c r="A25" s="949"/>
      <c r="B25" s="234" t="s">
        <v>673</v>
      </c>
      <c r="C25" s="211" t="s">
        <v>586</v>
      </c>
      <c r="D25" s="211" t="s">
        <v>674</v>
      </c>
      <c r="E25" s="950">
        <f t="shared" si="1"/>
        <v>0</v>
      </c>
      <c r="F25" s="214"/>
      <c r="G25" s="214"/>
      <c r="H25" s="214"/>
      <c r="I25" s="214"/>
      <c r="J25" s="175" t="s">
        <v>661</v>
      </c>
    </row>
    <row r="26" spans="1:10" s="286" customFormat="1" ht="42" x14ac:dyDescent="0.2">
      <c r="A26" s="952"/>
      <c r="B26" s="953" t="s">
        <v>675</v>
      </c>
      <c r="C26" s="301" t="s">
        <v>676</v>
      </c>
      <c r="D26" s="301" t="s">
        <v>677</v>
      </c>
      <c r="E26" s="954">
        <f t="shared" si="1"/>
        <v>0</v>
      </c>
      <c r="F26" s="955"/>
      <c r="G26" s="955"/>
      <c r="H26" s="955"/>
      <c r="I26" s="955"/>
      <c r="J26" s="707" t="s">
        <v>661</v>
      </c>
    </row>
    <row r="27" spans="1:10" s="146" customFormat="1" x14ac:dyDescent="0.2">
      <c r="A27" s="778"/>
      <c r="B27" s="756"/>
      <c r="C27" s="779"/>
      <c r="D27" s="780"/>
      <c r="E27" s="786"/>
      <c r="F27" s="786"/>
      <c r="G27" s="786"/>
      <c r="H27" s="786"/>
      <c r="I27" s="786"/>
      <c r="J27" s="786"/>
    </row>
    <row r="28" spans="1:10" ht="24.95" customHeight="1" x14ac:dyDescent="0.2">
      <c r="A28" s="787"/>
      <c r="B28" s="788" t="s">
        <v>2</v>
      </c>
      <c r="C28" s="787"/>
      <c r="D28" s="788"/>
      <c r="E28" s="789">
        <f>SUM(E12:E27)</f>
        <v>0</v>
      </c>
      <c r="F28" s="789">
        <f>SUM(F12:F27)</f>
        <v>0</v>
      </c>
      <c r="G28" s="789">
        <f t="shared" ref="G28:I28" si="2">SUM(G12:G27)</f>
        <v>0</v>
      </c>
      <c r="H28" s="789">
        <f t="shared" si="2"/>
        <v>0</v>
      </c>
      <c r="I28" s="789">
        <f t="shared" si="2"/>
        <v>0</v>
      </c>
      <c r="J28" s="790"/>
    </row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</sheetData>
  <mergeCells count="5">
    <mergeCell ref="A1:J1"/>
    <mergeCell ref="A9:A11"/>
    <mergeCell ref="B9:B11"/>
    <mergeCell ref="D8:J8"/>
    <mergeCell ref="E9:I9"/>
  </mergeCells>
  <conditionalFormatting sqref="B14:B21">
    <cfRule type="duplicateValues" dxfId="17" priority="2"/>
  </conditionalFormatting>
  <conditionalFormatting sqref="B23:B26">
    <cfRule type="duplicateValues" dxfId="16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rgb="FF00B050"/>
  </sheetPr>
  <dimension ref="A1:J118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369</v>
      </c>
      <c r="E2" s="114"/>
      <c r="G2" s="115"/>
      <c r="I2" s="114"/>
      <c r="J2" s="115"/>
    </row>
    <row r="3" spans="1:10" s="60" customFormat="1" ht="24.95" customHeight="1" x14ac:dyDescent="0.2">
      <c r="A3" s="111"/>
      <c r="B3" s="112" t="s">
        <v>48</v>
      </c>
      <c r="C3" s="118" t="s">
        <v>17</v>
      </c>
      <c r="F3" s="119"/>
      <c r="G3" s="119"/>
      <c r="H3" s="119"/>
    </row>
    <row r="4" spans="1:10" s="60" customFormat="1" ht="24.95" customHeight="1" x14ac:dyDescent="0.2">
      <c r="A4" s="111"/>
      <c r="B4" s="112" t="s">
        <v>204</v>
      </c>
      <c r="C4" s="118" t="s">
        <v>56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2635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980</v>
      </c>
    </row>
    <row r="8" spans="1:10" s="60" customFormat="1" ht="24.95" customHeight="1" x14ac:dyDescent="0.2">
      <c r="A8" s="111"/>
      <c r="B8" s="125" t="s">
        <v>45</v>
      </c>
      <c r="D8" s="60" t="s">
        <v>80</v>
      </c>
      <c r="F8" s="119"/>
      <c r="G8" s="119"/>
      <c r="H8" s="11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42" x14ac:dyDescent="0.2">
      <c r="A12" s="433">
        <v>53</v>
      </c>
      <c r="B12" s="552" t="s">
        <v>396</v>
      </c>
      <c r="C12" s="544"/>
      <c r="D12" s="544"/>
      <c r="E12" s="544"/>
      <c r="F12" s="544"/>
      <c r="G12" s="544"/>
      <c r="H12" s="544"/>
      <c r="I12" s="544"/>
      <c r="J12" s="544"/>
    </row>
    <row r="13" spans="1:10" s="264" customFormat="1" ht="42" x14ac:dyDescent="0.2">
      <c r="A13" s="175"/>
      <c r="B13" s="250" t="s">
        <v>679</v>
      </c>
      <c r="C13" s="211" t="s">
        <v>680</v>
      </c>
      <c r="D13" s="211" t="s">
        <v>513</v>
      </c>
      <c r="E13" s="289">
        <f>F13+G13+H13+I13</f>
        <v>0</v>
      </c>
      <c r="F13" s="289"/>
      <c r="G13" s="289"/>
      <c r="H13" s="289"/>
      <c r="I13" s="289"/>
      <c r="J13" s="211" t="s">
        <v>678</v>
      </c>
    </row>
    <row r="14" spans="1:10" s="153" customFormat="1" ht="105" x14ac:dyDescent="0.2">
      <c r="A14" s="175">
        <v>54</v>
      </c>
      <c r="B14" s="239" t="s">
        <v>54</v>
      </c>
      <c r="C14" s="339"/>
      <c r="D14" s="339"/>
      <c r="E14" s="289"/>
      <c r="F14" s="520"/>
      <c r="G14" s="520"/>
      <c r="H14" s="520"/>
      <c r="I14" s="520"/>
      <c r="J14" s="520"/>
    </row>
    <row r="15" spans="1:10" s="283" customFormat="1" ht="42" x14ac:dyDescent="0.2">
      <c r="A15" s="210"/>
      <c r="B15" s="250" t="s">
        <v>1993</v>
      </c>
      <c r="C15" s="211" t="s">
        <v>626</v>
      </c>
      <c r="D15" s="211" t="s">
        <v>545</v>
      </c>
      <c r="E15" s="289">
        <f>F15+G15+H15+I15</f>
        <v>0</v>
      </c>
      <c r="F15" s="289"/>
      <c r="G15" s="289"/>
      <c r="H15" s="289"/>
      <c r="I15" s="289"/>
      <c r="J15" s="211" t="s">
        <v>678</v>
      </c>
    </row>
    <row r="16" spans="1:10" s="532" customFormat="1" x14ac:dyDescent="0.2">
      <c r="A16" s="531"/>
      <c r="B16" s="250" t="s">
        <v>2387</v>
      </c>
      <c r="C16" s="211" t="s">
        <v>2324</v>
      </c>
      <c r="D16" s="792" t="s">
        <v>2450</v>
      </c>
      <c r="E16" s="289">
        <f t="shared" ref="E16" si="0">F16+G16+H16+I16</f>
        <v>5000</v>
      </c>
      <c r="F16" s="289">
        <v>5000</v>
      </c>
      <c r="G16" s="289"/>
      <c r="H16" s="289"/>
      <c r="I16" s="289"/>
      <c r="J16" s="211" t="s">
        <v>1779</v>
      </c>
    </row>
    <row r="17" spans="1:10" s="146" customFormat="1" ht="63" x14ac:dyDescent="0.2">
      <c r="A17" s="707">
        <v>55</v>
      </c>
      <c r="B17" s="240" t="s">
        <v>242</v>
      </c>
      <c r="C17" s="698"/>
      <c r="D17" s="698"/>
      <c r="E17" s="289"/>
      <c r="F17" s="785"/>
      <c r="G17" s="785"/>
      <c r="H17" s="785"/>
      <c r="I17" s="785"/>
      <c r="J17" s="785"/>
    </row>
    <row r="18" spans="1:10" s="146" customFormat="1" x14ac:dyDescent="0.2">
      <c r="A18" s="778"/>
      <c r="B18" s="756"/>
      <c r="C18" s="779"/>
      <c r="D18" s="780"/>
      <c r="E18" s="786"/>
      <c r="F18" s="786"/>
      <c r="G18" s="786"/>
      <c r="H18" s="786"/>
      <c r="I18" s="786"/>
      <c r="J18" s="786"/>
    </row>
    <row r="19" spans="1:10" ht="24.95" customHeight="1" x14ac:dyDescent="0.2">
      <c r="A19" s="787"/>
      <c r="B19" s="788" t="s">
        <v>2</v>
      </c>
      <c r="C19" s="787"/>
      <c r="D19" s="788"/>
      <c r="E19" s="789">
        <f>SUM(E12:E18)</f>
        <v>5000</v>
      </c>
      <c r="F19" s="789">
        <f>SUM(F12:F18)</f>
        <v>5000</v>
      </c>
      <c r="G19" s="789">
        <f t="shared" ref="G19:I19" si="1">SUM(G12:G18)</f>
        <v>0</v>
      </c>
      <c r="H19" s="789">
        <f t="shared" si="1"/>
        <v>0</v>
      </c>
      <c r="I19" s="789">
        <f t="shared" si="1"/>
        <v>0</v>
      </c>
      <c r="J19" s="790"/>
    </row>
    <row r="20" spans="1:10" ht="24.95" customHeight="1" x14ac:dyDescent="0.2"/>
    <row r="21" spans="1:10" ht="24.95" customHeight="1" x14ac:dyDescent="0.2"/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</sheetData>
  <mergeCells count="4">
    <mergeCell ref="A1:J1"/>
    <mergeCell ref="A9:A11"/>
    <mergeCell ref="B9:B11"/>
    <mergeCell ref="E9:I9"/>
  </mergeCells>
  <conditionalFormatting sqref="B13">
    <cfRule type="duplicateValues" dxfId="15" priority="1"/>
  </conditionalFormatting>
  <conditionalFormatting sqref="B15:B16">
    <cfRule type="duplicateValues" dxfId="14" priority="2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00B050"/>
  </sheetPr>
  <dimension ref="A1:J132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368</v>
      </c>
      <c r="E2" s="114"/>
      <c r="G2" s="115"/>
      <c r="I2" s="114"/>
      <c r="J2" s="115"/>
    </row>
    <row r="3" spans="1:10" s="60" customFormat="1" ht="24.95" customHeight="1" x14ac:dyDescent="0.2">
      <c r="A3" s="111"/>
      <c r="B3" s="112" t="s">
        <v>48</v>
      </c>
      <c r="C3" s="118" t="s">
        <v>17</v>
      </c>
      <c r="F3" s="119"/>
      <c r="G3" s="119"/>
      <c r="H3" s="119"/>
    </row>
    <row r="4" spans="1:10" s="60" customFormat="1" ht="24.95" customHeight="1" x14ac:dyDescent="0.2">
      <c r="A4" s="111"/>
      <c r="B4" s="112" t="s">
        <v>204</v>
      </c>
      <c r="C4" s="118" t="s">
        <v>81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2641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2642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981</v>
      </c>
    </row>
    <row r="8" spans="1:10" s="60" customFormat="1" ht="24.95" customHeight="1" x14ac:dyDescent="0.2">
      <c r="A8" s="111"/>
      <c r="B8" s="125"/>
      <c r="D8" s="60" t="s">
        <v>982</v>
      </c>
    </row>
    <row r="9" spans="1:10" s="60" customFormat="1" ht="24.95" customHeight="1" x14ac:dyDescent="0.2">
      <c r="A9" s="111"/>
      <c r="B9" s="125" t="s">
        <v>45</v>
      </c>
      <c r="D9" s="60" t="s">
        <v>2656</v>
      </c>
      <c r="F9" s="119"/>
      <c r="G9" s="119"/>
      <c r="H9" s="119"/>
    </row>
    <row r="10" spans="1:10" s="60" customFormat="1" ht="24.95" customHeight="1" x14ac:dyDescent="0.2">
      <c r="A10" s="111"/>
      <c r="B10" s="125"/>
      <c r="D10" s="60" t="s">
        <v>2657</v>
      </c>
      <c r="F10" s="119"/>
      <c r="G10" s="119"/>
      <c r="H10" s="119"/>
    </row>
    <row r="11" spans="1:10" s="60" customFormat="1" ht="24.95" customHeight="1" x14ac:dyDescent="0.2">
      <c r="A11" s="111"/>
      <c r="B11" s="125"/>
      <c r="D11" s="60" t="s">
        <v>82</v>
      </c>
      <c r="F11" s="119"/>
      <c r="G11" s="119"/>
      <c r="H11" s="119"/>
    </row>
    <row r="12" spans="1:10" s="169" customFormat="1" ht="24.95" customHeight="1" x14ac:dyDescent="0.2">
      <c r="A12" s="1039" t="s">
        <v>0</v>
      </c>
      <c r="B12" s="1039" t="s">
        <v>10</v>
      </c>
      <c r="C12" s="134"/>
      <c r="D12" s="135" t="s">
        <v>7</v>
      </c>
      <c r="E12" s="1042" t="s">
        <v>1</v>
      </c>
      <c r="F12" s="1042"/>
      <c r="G12" s="1042"/>
      <c r="H12" s="1042"/>
      <c r="I12" s="1043"/>
      <c r="J12" s="134"/>
    </row>
    <row r="13" spans="1:10" s="169" customFormat="1" ht="24.95" customHeight="1" x14ac:dyDescent="0.2">
      <c r="A13" s="1040"/>
      <c r="B13" s="1040"/>
      <c r="C13" s="136" t="s">
        <v>6</v>
      </c>
      <c r="D13" s="137" t="s">
        <v>8</v>
      </c>
      <c r="E13" s="138" t="s">
        <v>361</v>
      </c>
      <c r="F13" s="138" t="s">
        <v>363</v>
      </c>
      <c r="G13" s="139" t="s">
        <v>454</v>
      </c>
      <c r="H13" s="139" t="s">
        <v>364</v>
      </c>
      <c r="I13" s="139" t="s">
        <v>365</v>
      </c>
      <c r="J13" s="140" t="s">
        <v>4</v>
      </c>
    </row>
    <row r="14" spans="1:10" s="169" customFormat="1" x14ac:dyDescent="0.2">
      <c r="A14" s="1041"/>
      <c r="B14" s="1041"/>
      <c r="C14" s="141"/>
      <c r="D14" s="142"/>
      <c r="E14" s="141"/>
      <c r="F14" s="141"/>
      <c r="G14" s="143" t="s">
        <v>3</v>
      </c>
      <c r="H14" s="143" t="s">
        <v>3</v>
      </c>
      <c r="I14" s="143" t="s">
        <v>3</v>
      </c>
      <c r="J14" s="144"/>
    </row>
    <row r="15" spans="1:10" ht="84" x14ac:dyDescent="0.2">
      <c r="A15" s="175">
        <v>56</v>
      </c>
      <c r="B15" s="239" t="s">
        <v>397</v>
      </c>
      <c r="C15" s="728"/>
      <c r="D15" s="729"/>
      <c r="E15" s="730"/>
      <c r="F15" s="730"/>
      <c r="G15" s="730"/>
      <c r="H15" s="730"/>
      <c r="I15" s="730"/>
      <c r="J15" s="730"/>
    </row>
    <row r="16" spans="1:10" s="153" customFormat="1" ht="63" x14ac:dyDescent="0.2">
      <c r="A16" s="170">
        <v>57</v>
      </c>
      <c r="B16" s="239" t="s">
        <v>398</v>
      </c>
      <c r="C16" s="226"/>
      <c r="D16" s="226"/>
      <c r="E16" s="229"/>
      <c r="F16" s="229"/>
      <c r="G16" s="229"/>
      <c r="H16" s="229"/>
      <c r="I16" s="229"/>
      <c r="J16" s="229"/>
    </row>
    <row r="17" spans="1:10" s="511" customFormat="1" ht="84" x14ac:dyDescent="0.2">
      <c r="A17" s="510"/>
      <c r="B17" s="150" t="s">
        <v>1994</v>
      </c>
      <c r="C17" s="211" t="s">
        <v>681</v>
      </c>
      <c r="D17" s="211" t="s">
        <v>786</v>
      </c>
      <c r="E17" s="212">
        <f>F17+G17+H17+I17</f>
        <v>0</v>
      </c>
      <c r="F17" s="212">
        <v>0</v>
      </c>
      <c r="G17" s="212"/>
      <c r="H17" s="212"/>
      <c r="I17" s="212"/>
      <c r="J17" s="211" t="s">
        <v>682</v>
      </c>
    </row>
    <row r="18" spans="1:10" s="511" customFormat="1" ht="42" x14ac:dyDescent="0.2">
      <c r="A18" s="510"/>
      <c r="B18" s="250" t="s">
        <v>1995</v>
      </c>
      <c r="C18" s="211" t="s">
        <v>683</v>
      </c>
      <c r="D18" s="211" t="s">
        <v>786</v>
      </c>
      <c r="E18" s="212">
        <f t="shared" ref="E18:E28" si="0">F18+G18+H18+I18</f>
        <v>20000</v>
      </c>
      <c r="F18" s="212">
        <v>0</v>
      </c>
      <c r="G18" s="212"/>
      <c r="H18" s="212">
        <v>20000</v>
      </c>
      <c r="I18" s="212"/>
      <c r="J18" s="211" t="s">
        <v>682</v>
      </c>
    </row>
    <row r="19" spans="1:10" s="511" customFormat="1" ht="84" x14ac:dyDescent="0.2">
      <c r="A19" s="510"/>
      <c r="B19" s="171" t="s">
        <v>1996</v>
      </c>
      <c r="C19" s="211" t="s">
        <v>684</v>
      </c>
      <c r="D19" s="211" t="s">
        <v>685</v>
      </c>
      <c r="E19" s="212">
        <f t="shared" si="0"/>
        <v>0</v>
      </c>
      <c r="F19" s="212">
        <v>0</v>
      </c>
      <c r="G19" s="212"/>
      <c r="H19" s="212"/>
      <c r="I19" s="212"/>
      <c r="J19" s="211" t="s">
        <v>682</v>
      </c>
    </row>
    <row r="20" spans="1:10" s="511" customFormat="1" ht="84" x14ac:dyDescent="0.2">
      <c r="A20" s="510"/>
      <c r="B20" s="150" t="s">
        <v>1997</v>
      </c>
      <c r="C20" s="211" t="s">
        <v>686</v>
      </c>
      <c r="D20" s="211" t="s">
        <v>685</v>
      </c>
      <c r="E20" s="212">
        <f t="shared" si="0"/>
        <v>0</v>
      </c>
      <c r="F20" s="212">
        <v>0</v>
      </c>
      <c r="G20" s="212"/>
      <c r="H20" s="212"/>
      <c r="I20" s="212"/>
      <c r="J20" s="211" t="s">
        <v>682</v>
      </c>
    </row>
    <row r="21" spans="1:10" s="511" customFormat="1" ht="42" x14ac:dyDescent="0.2">
      <c r="A21" s="510"/>
      <c r="B21" s="250" t="s">
        <v>1998</v>
      </c>
      <c r="C21" s="211" t="s">
        <v>687</v>
      </c>
      <c r="D21" s="211" t="s">
        <v>458</v>
      </c>
      <c r="E21" s="212">
        <f t="shared" si="0"/>
        <v>0</v>
      </c>
      <c r="F21" s="212">
        <v>0</v>
      </c>
      <c r="G21" s="212"/>
      <c r="H21" s="212"/>
      <c r="I21" s="212"/>
      <c r="J21" s="211" t="s">
        <v>682</v>
      </c>
    </row>
    <row r="22" spans="1:10" s="511" customFormat="1" ht="42" x14ac:dyDescent="0.2">
      <c r="A22" s="510"/>
      <c r="B22" s="250" t="s">
        <v>1999</v>
      </c>
      <c r="C22" s="211" t="s">
        <v>688</v>
      </c>
      <c r="D22" s="211" t="s">
        <v>2581</v>
      </c>
      <c r="E22" s="212">
        <f t="shared" si="0"/>
        <v>0</v>
      </c>
      <c r="F22" s="212">
        <v>0</v>
      </c>
      <c r="G22" s="212"/>
      <c r="H22" s="212"/>
      <c r="I22" s="212"/>
      <c r="J22" s="211" t="s">
        <v>682</v>
      </c>
    </row>
    <row r="23" spans="1:10" s="511" customFormat="1" ht="63" x14ac:dyDescent="0.2">
      <c r="A23" s="510"/>
      <c r="B23" s="250" t="s">
        <v>2000</v>
      </c>
      <c r="C23" s="211" t="s">
        <v>689</v>
      </c>
      <c r="D23" s="211" t="s">
        <v>2582</v>
      </c>
      <c r="E23" s="212">
        <f t="shared" si="0"/>
        <v>10000</v>
      </c>
      <c r="F23" s="212">
        <v>10000</v>
      </c>
      <c r="G23" s="212"/>
      <c r="H23" s="212"/>
      <c r="I23" s="212"/>
      <c r="J23" s="211" t="s">
        <v>682</v>
      </c>
    </row>
    <row r="24" spans="1:10" s="511" customFormat="1" ht="42" x14ac:dyDescent="0.2">
      <c r="A24" s="510"/>
      <c r="B24" s="171" t="s">
        <v>2001</v>
      </c>
      <c r="C24" s="211" t="s">
        <v>683</v>
      </c>
      <c r="D24" s="792" t="s">
        <v>1274</v>
      </c>
      <c r="E24" s="212">
        <f t="shared" si="0"/>
        <v>0</v>
      </c>
      <c r="F24" s="212">
        <v>0</v>
      </c>
      <c r="G24" s="212"/>
      <c r="H24" s="212"/>
      <c r="I24" s="212"/>
      <c r="J24" s="211" t="s">
        <v>682</v>
      </c>
    </row>
    <row r="25" spans="1:10" s="511" customFormat="1" ht="42" x14ac:dyDescent="0.2">
      <c r="A25" s="510"/>
      <c r="B25" s="150" t="s">
        <v>2002</v>
      </c>
      <c r="C25" s="211" t="s">
        <v>690</v>
      </c>
      <c r="D25" s="211" t="s">
        <v>458</v>
      </c>
      <c r="E25" s="212">
        <f t="shared" si="0"/>
        <v>0</v>
      </c>
      <c r="F25" s="212">
        <v>0</v>
      </c>
      <c r="G25" s="212"/>
      <c r="H25" s="212"/>
      <c r="I25" s="212"/>
      <c r="J25" s="211" t="s">
        <v>682</v>
      </c>
    </row>
    <row r="26" spans="1:10" s="511" customFormat="1" ht="42" x14ac:dyDescent="0.2">
      <c r="A26" s="510"/>
      <c r="B26" s="150" t="s">
        <v>2003</v>
      </c>
      <c r="C26" s="211" t="s">
        <v>691</v>
      </c>
      <c r="D26" s="211" t="s">
        <v>2580</v>
      </c>
      <c r="E26" s="212">
        <f t="shared" si="0"/>
        <v>0</v>
      </c>
      <c r="F26" s="212">
        <v>0</v>
      </c>
      <c r="G26" s="212"/>
      <c r="H26" s="212"/>
      <c r="I26" s="212"/>
      <c r="J26" s="211" t="s">
        <v>682</v>
      </c>
    </row>
    <row r="27" spans="1:10" s="512" customFormat="1" ht="42" x14ac:dyDescent="0.2">
      <c r="A27" s="282"/>
      <c r="B27" s="150" t="s">
        <v>2004</v>
      </c>
      <c r="C27" s="211" t="s">
        <v>692</v>
      </c>
      <c r="D27" s="211" t="s">
        <v>2597</v>
      </c>
      <c r="E27" s="212">
        <f t="shared" si="0"/>
        <v>5000</v>
      </c>
      <c r="F27" s="212">
        <v>5000</v>
      </c>
      <c r="G27" s="212"/>
      <c r="H27" s="212"/>
      <c r="I27" s="212"/>
      <c r="J27" s="211" t="s">
        <v>682</v>
      </c>
    </row>
    <row r="28" spans="1:10" s="512" customFormat="1" ht="42" x14ac:dyDescent="0.2">
      <c r="A28" s="282"/>
      <c r="B28" s="150" t="s">
        <v>2005</v>
      </c>
      <c r="C28" s="211" t="s">
        <v>693</v>
      </c>
      <c r="D28" s="211" t="s">
        <v>458</v>
      </c>
      <c r="E28" s="212">
        <f t="shared" si="0"/>
        <v>0</v>
      </c>
      <c r="F28" s="212">
        <v>0</v>
      </c>
      <c r="G28" s="212"/>
      <c r="H28" s="212"/>
      <c r="I28" s="212"/>
      <c r="J28" s="211" t="s">
        <v>682</v>
      </c>
    </row>
    <row r="29" spans="1:10" s="512" customFormat="1" ht="63" x14ac:dyDescent="0.2">
      <c r="A29" s="282"/>
      <c r="B29" s="150" t="s">
        <v>2010</v>
      </c>
      <c r="C29" s="211" t="s">
        <v>694</v>
      </c>
      <c r="D29" s="211" t="s">
        <v>458</v>
      </c>
      <c r="E29" s="212">
        <f>F29+G29+H29+I29</f>
        <v>0</v>
      </c>
      <c r="F29" s="212"/>
      <c r="G29" s="212"/>
      <c r="H29" s="212"/>
      <c r="I29" s="212"/>
      <c r="J29" s="211" t="s">
        <v>682</v>
      </c>
    </row>
    <row r="30" spans="1:10" s="512" customFormat="1" ht="42" x14ac:dyDescent="0.2">
      <c r="A30" s="282"/>
      <c r="B30" s="150" t="s">
        <v>2006</v>
      </c>
      <c r="C30" s="211" t="s">
        <v>694</v>
      </c>
      <c r="D30" s="211" t="s">
        <v>458</v>
      </c>
      <c r="E30" s="212">
        <f>F30+G30+H30+I30</f>
        <v>10000</v>
      </c>
      <c r="F30" s="212">
        <v>10000</v>
      </c>
      <c r="G30" s="212"/>
      <c r="H30" s="212"/>
      <c r="I30" s="212"/>
      <c r="J30" s="211" t="s">
        <v>682</v>
      </c>
    </row>
    <row r="31" spans="1:10" s="512" customFormat="1" ht="42" x14ac:dyDescent="0.2">
      <c r="A31" s="282"/>
      <c r="B31" s="236" t="s">
        <v>2007</v>
      </c>
      <c r="C31" s="211" t="s">
        <v>694</v>
      </c>
      <c r="D31" s="211" t="s">
        <v>458</v>
      </c>
      <c r="E31" s="212">
        <f t="shared" ref="E31:E33" si="1">F31+G31+H31+I31</f>
        <v>4000</v>
      </c>
      <c r="F31" s="212">
        <v>4000</v>
      </c>
      <c r="G31" s="208"/>
      <c r="H31" s="208"/>
      <c r="I31" s="208"/>
      <c r="J31" s="211" t="s">
        <v>682</v>
      </c>
    </row>
    <row r="32" spans="1:10" s="512" customFormat="1" ht="42" x14ac:dyDescent="0.2">
      <c r="A32" s="282"/>
      <c r="B32" s="236" t="s">
        <v>2009</v>
      </c>
      <c r="C32" s="211" t="s">
        <v>694</v>
      </c>
      <c r="D32" s="211" t="s">
        <v>458</v>
      </c>
      <c r="E32" s="212">
        <f t="shared" si="1"/>
        <v>18560</v>
      </c>
      <c r="F32" s="212">
        <v>18560</v>
      </c>
      <c r="G32" s="208"/>
      <c r="H32" s="208"/>
      <c r="I32" s="208"/>
      <c r="J32" s="211" t="s">
        <v>682</v>
      </c>
    </row>
    <row r="33" spans="1:10" s="512" customFormat="1" ht="42" x14ac:dyDescent="0.2">
      <c r="A33" s="282"/>
      <c r="B33" s="236" t="s">
        <v>2008</v>
      </c>
      <c r="C33" s="211" t="s">
        <v>694</v>
      </c>
      <c r="D33" s="211" t="s">
        <v>458</v>
      </c>
      <c r="E33" s="212">
        <f t="shared" si="1"/>
        <v>12200</v>
      </c>
      <c r="F33" s="212">
        <v>12200</v>
      </c>
      <c r="G33" s="208"/>
      <c r="H33" s="208"/>
      <c r="I33" s="208"/>
      <c r="J33" s="211" t="s">
        <v>682</v>
      </c>
    </row>
    <row r="34" spans="1:10" s="146" customFormat="1" ht="84" x14ac:dyDescent="0.2">
      <c r="A34" s="175">
        <v>58</v>
      </c>
      <c r="B34" s="239" t="s">
        <v>240</v>
      </c>
      <c r="C34" s="229"/>
      <c r="D34" s="229"/>
      <c r="E34" s="212"/>
      <c r="F34" s="229"/>
      <c r="G34" s="229"/>
      <c r="H34" s="229"/>
      <c r="I34" s="229"/>
      <c r="J34" s="229"/>
    </row>
    <row r="35" spans="1:10" s="146" customFormat="1" ht="63" x14ac:dyDescent="0.2">
      <c r="A35" s="287">
        <v>59</v>
      </c>
      <c r="B35" s="700" t="s">
        <v>241</v>
      </c>
      <c r="C35" s="330"/>
      <c r="D35" s="731"/>
      <c r="E35" s="328"/>
      <c r="F35" s="727"/>
      <c r="G35" s="727"/>
      <c r="H35" s="727"/>
      <c r="I35" s="727"/>
      <c r="J35" s="727"/>
    </row>
    <row r="36" spans="1:10" s="146" customFormat="1" x14ac:dyDescent="0.2">
      <c r="A36" s="686"/>
      <c r="B36" s="687"/>
      <c r="C36" s="688"/>
      <c r="D36" s="689"/>
      <c r="E36" s="690"/>
      <c r="F36" s="690"/>
      <c r="G36" s="690"/>
      <c r="H36" s="690"/>
      <c r="I36" s="690"/>
      <c r="J36" s="690"/>
    </row>
    <row r="37" spans="1:10" ht="24.95" customHeight="1" x14ac:dyDescent="0.2">
      <c r="A37" s="164"/>
      <c r="B37" s="165" t="s">
        <v>2</v>
      </c>
      <c r="C37" s="164"/>
      <c r="D37" s="165"/>
      <c r="E37" s="167">
        <f>SUM(E15:E36)</f>
        <v>79760</v>
      </c>
      <c r="F37" s="167">
        <f>SUM(F15:F36)</f>
        <v>59760</v>
      </c>
      <c r="G37" s="167">
        <f t="shared" ref="G37:I37" si="2">SUM(G15:G36)</f>
        <v>0</v>
      </c>
      <c r="H37" s="167">
        <f t="shared" si="2"/>
        <v>20000</v>
      </c>
      <c r="I37" s="167">
        <f t="shared" si="2"/>
        <v>0</v>
      </c>
      <c r="J37" s="168"/>
    </row>
    <row r="38" spans="1:10" ht="24.95" customHeight="1" x14ac:dyDescent="0.2"/>
    <row r="39" spans="1:10" ht="24.95" customHeight="1" x14ac:dyDescent="0.2"/>
    <row r="40" spans="1:10" ht="24.95" customHeight="1" x14ac:dyDescent="0.2"/>
    <row r="41" spans="1:10" ht="24.95" customHeight="1" x14ac:dyDescent="0.2"/>
    <row r="42" spans="1:10" ht="24.95" customHeight="1" x14ac:dyDescent="0.2"/>
    <row r="43" spans="1:10" ht="24.95" customHeight="1" x14ac:dyDescent="0.2"/>
    <row r="44" spans="1:10" ht="24.95" customHeight="1" x14ac:dyDescent="0.2"/>
    <row r="45" spans="1:10" ht="24.95" customHeight="1" x14ac:dyDescent="0.2"/>
    <row r="46" spans="1:10" ht="24.95" customHeight="1" x14ac:dyDescent="0.2"/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</sheetData>
  <mergeCells count="4">
    <mergeCell ref="A1:J1"/>
    <mergeCell ref="A12:A14"/>
    <mergeCell ref="B12:B14"/>
    <mergeCell ref="E12:I12"/>
  </mergeCells>
  <phoneticPr fontId="27" type="noConversion"/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A1B9-9459-4F92-8057-A39C843B7316}">
  <sheetPr codeName="Sheet3">
    <pageSetUpPr fitToPage="1"/>
  </sheetPr>
  <dimension ref="B3:P21"/>
  <sheetViews>
    <sheetView zoomScaleNormal="100" workbookViewId="0">
      <selection activeCell="I8" sqref="I8"/>
    </sheetView>
  </sheetViews>
  <sheetFormatPr defaultColWidth="9.140625" defaultRowHeight="20.25" x14ac:dyDescent="0.3"/>
  <cols>
    <col min="1" max="1" width="3.5703125" style="23" customWidth="1"/>
    <col min="2" max="2" width="8.42578125" style="23" customWidth="1"/>
    <col min="3" max="3" width="3.42578125" style="23" customWidth="1"/>
    <col min="4" max="4" width="12.140625" style="23" customWidth="1"/>
    <col min="5" max="5" width="6.28515625" style="23" customWidth="1"/>
    <col min="6" max="6" width="7.42578125" style="23" customWidth="1"/>
    <col min="7" max="7" width="6.140625" style="23" customWidth="1"/>
    <col min="8" max="8" width="9.140625" style="23"/>
    <col min="9" max="10" width="6.42578125" style="23" customWidth="1"/>
    <col min="11" max="11" width="5.85546875" style="23" customWidth="1"/>
    <col min="12" max="12" width="6.28515625" style="23" customWidth="1"/>
    <col min="13" max="13" width="15.5703125" style="23" customWidth="1"/>
    <col min="14" max="14" width="9.140625" style="23"/>
    <col min="15" max="15" width="12.42578125" style="23" customWidth="1"/>
    <col min="16" max="16" width="7.28515625" style="23" customWidth="1"/>
    <col min="17" max="16384" width="9.140625" style="23"/>
  </cols>
  <sheetData>
    <row r="3" spans="2:16" ht="37.5" x14ac:dyDescent="0.55000000000000004">
      <c r="B3" s="969" t="s">
        <v>271</v>
      </c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</row>
    <row r="4" spans="2:16" x14ac:dyDescent="0.3">
      <c r="B4" s="24" t="s">
        <v>2681</v>
      </c>
    </row>
    <row r="5" spans="2:16" x14ac:dyDescent="0.3">
      <c r="B5" s="24" t="s">
        <v>2666</v>
      </c>
      <c r="I5" s="23" t="s">
        <v>2664</v>
      </c>
    </row>
    <row r="6" spans="2:16" x14ac:dyDescent="0.3">
      <c r="B6" s="24" t="s">
        <v>2665</v>
      </c>
    </row>
    <row r="7" spans="2:16" x14ac:dyDescent="0.3">
      <c r="B7" s="23" t="s">
        <v>272</v>
      </c>
    </row>
    <row r="11" spans="2:16" x14ac:dyDescent="0.3">
      <c r="D11" s="23" t="s">
        <v>2662</v>
      </c>
    </row>
    <row r="12" spans="2:16" x14ac:dyDescent="0.3">
      <c r="B12" s="23" t="s">
        <v>2663</v>
      </c>
    </row>
    <row r="14" spans="2:16" x14ac:dyDescent="0.3">
      <c r="D14" s="23" t="s">
        <v>273</v>
      </c>
    </row>
    <row r="15" spans="2:16" x14ac:dyDescent="0.3">
      <c r="E15" s="24"/>
      <c r="O15" s="25"/>
      <c r="P15" s="26"/>
    </row>
    <row r="17" spans="5:14" x14ac:dyDescent="0.3">
      <c r="M17" s="26"/>
    </row>
    <row r="19" spans="5:14" x14ac:dyDescent="0.3">
      <c r="E19" s="23" t="s">
        <v>2676</v>
      </c>
      <c r="N19" s="23" t="s">
        <v>2677</v>
      </c>
    </row>
    <row r="20" spans="5:14" x14ac:dyDescent="0.3">
      <c r="E20" s="23" t="s">
        <v>2678</v>
      </c>
      <c r="N20" s="23" t="s">
        <v>2679</v>
      </c>
    </row>
    <row r="21" spans="5:14" x14ac:dyDescent="0.3">
      <c r="N21" s="23" t="s">
        <v>2680</v>
      </c>
    </row>
  </sheetData>
  <mergeCells count="1">
    <mergeCell ref="B3:P3"/>
  </mergeCells>
  <pageMargins left="1.5748031496062993" right="0.59055118110236227" top="0.74803149606299213" bottom="0.74803149606299213" header="0.31496062992125984" footer="0.31496062992125984"/>
  <pageSetup paperSize="9" scale="84" fitToHeight="0" orientation="landscape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00B050"/>
  </sheetPr>
  <dimension ref="A1:J142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s="60" customFormat="1" ht="24.95" customHeight="1" x14ac:dyDescent="0.2">
      <c r="A3" s="111"/>
      <c r="B3" s="112" t="s">
        <v>48</v>
      </c>
      <c r="C3" s="118" t="s">
        <v>17</v>
      </c>
      <c r="F3" s="119"/>
      <c r="G3" s="119"/>
      <c r="H3" s="119"/>
    </row>
    <row r="4" spans="1:10" s="60" customFormat="1" ht="24.95" customHeight="1" x14ac:dyDescent="0.2">
      <c r="A4" s="111"/>
      <c r="B4" s="112" t="s">
        <v>204</v>
      </c>
      <c r="C4" s="118" t="s">
        <v>57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2640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983</v>
      </c>
    </row>
    <row r="8" spans="1:10" s="60" customFormat="1" ht="24.95" customHeight="1" x14ac:dyDescent="0.2">
      <c r="A8" s="111"/>
      <c r="B8" s="125" t="s">
        <v>45</v>
      </c>
      <c r="D8" s="60" t="s">
        <v>83</v>
      </c>
      <c r="F8" s="119"/>
      <c r="G8" s="119"/>
      <c r="H8" s="119"/>
    </row>
    <row r="9" spans="1:10" s="60" customFormat="1" ht="24.95" customHeight="1" x14ac:dyDescent="0.2">
      <c r="A9" s="111"/>
      <c r="B9" s="125"/>
      <c r="D9" s="60" t="s">
        <v>84</v>
      </c>
      <c r="E9" s="119"/>
      <c r="F9" s="119"/>
      <c r="G9" s="119"/>
      <c r="H9" s="119"/>
    </row>
    <row r="10" spans="1:10" s="60" customFormat="1" ht="24.95" customHeight="1" x14ac:dyDescent="0.2">
      <c r="A10" s="111"/>
      <c r="B10" s="125"/>
      <c r="D10" s="60" t="s">
        <v>984</v>
      </c>
      <c r="E10" s="119"/>
      <c r="F10" s="119"/>
      <c r="G10" s="119"/>
      <c r="H10" s="119"/>
    </row>
    <row r="11" spans="1:10" s="60" customFormat="1" ht="24.95" customHeight="1" x14ac:dyDescent="0.2">
      <c r="A11" s="111"/>
      <c r="B11" s="125"/>
      <c r="D11" s="60" t="s">
        <v>985</v>
      </c>
      <c r="E11" s="119"/>
      <c r="F11" s="119"/>
      <c r="G11" s="119"/>
      <c r="H11" s="119"/>
    </row>
    <row r="12" spans="1:10" s="169" customFormat="1" ht="24.95" customHeight="1" x14ac:dyDescent="0.2">
      <c r="A12" s="1039" t="s">
        <v>0</v>
      </c>
      <c r="B12" s="1039" t="s">
        <v>10</v>
      </c>
      <c r="C12" s="134"/>
      <c r="D12" s="135" t="s">
        <v>7</v>
      </c>
      <c r="E12" s="1042" t="s">
        <v>1</v>
      </c>
      <c r="F12" s="1042"/>
      <c r="G12" s="1042"/>
      <c r="H12" s="1042"/>
      <c r="I12" s="1043"/>
      <c r="J12" s="134"/>
    </row>
    <row r="13" spans="1:10" s="169" customFormat="1" ht="24.95" customHeight="1" x14ac:dyDescent="0.2">
      <c r="A13" s="1040"/>
      <c r="B13" s="1040"/>
      <c r="C13" s="136" t="s">
        <v>6</v>
      </c>
      <c r="D13" s="137" t="s">
        <v>8</v>
      </c>
      <c r="E13" s="138" t="s">
        <v>361</v>
      </c>
      <c r="F13" s="138" t="s">
        <v>363</v>
      </c>
      <c r="G13" s="139" t="s">
        <v>454</v>
      </c>
      <c r="H13" s="139" t="s">
        <v>364</v>
      </c>
      <c r="I13" s="139" t="s">
        <v>365</v>
      </c>
      <c r="J13" s="140" t="s">
        <v>4</v>
      </c>
    </row>
    <row r="14" spans="1:10" s="169" customFormat="1" x14ac:dyDescent="0.2">
      <c r="A14" s="1041"/>
      <c r="B14" s="1041"/>
      <c r="C14" s="141"/>
      <c r="D14" s="142"/>
      <c r="E14" s="141"/>
      <c r="F14" s="141"/>
      <c r="G14" s="143" t="s">
        <v>3</v>
      </c>
      <c r="H14" s="143" t="s">
        <v>3</v>
      </c>
      <c r="I14" s="143" t="s">
        <v>3</v>
      </c>
      <c r="J14" s="144"/>
    </row>
    <row r="15" spans="1:10" ht="63" x14ac:dyDescent="0.2">
      <c r="A15" s="170">
        <v>60</v>
      </c>
      <c r="B15" s="245" t="s">
        <v>239</v>
      </c>
      <c r="C15" s="761"/>
      <c r="D15" s="761"/>
      <c r="E15" s="761"/>
      <c r="F15" s="761"/>
      <c r="G15" s="761"/>
      <c r="H15" s="761"/>
      <c r="I15" s="761"/>
      <c r="J15" s="761"/>
    </row>
    <row r="16" spans="1:10" s="153" customFormat="1" x14ac:dyDescent="0.2">
      <c r="A16" s="170">
        <v>61</v>
      </c>
      <c r="B16" s="239" t="s">
        <v>58</v>
      </c>
      <c r="C16" s="339"/>
      <c r="D16" s="339"/>
      <c r="E16" s="520"/>
      <c r="F16" s="520"/>
      <c r="G16" s="520"/>
      <c r="H16" s="520"/>
      <c r="I16" s="520"/>
      <c r="J16" s="520"/>
    </row>
    <row r="17" spans="1:10" s="224" customFormat="1" x14ac:dyDescent="0.2">
      <c r="A17" s="170"/>
      <c r="B17" s="150" t="s">
        <v>695</v>
      </c>
      <c r="C17" s="211" t="s">
        <v>696</v>
      </c>
      <c r="D17" s="211" t="s">
        <v>458</v>
      </c>
      <c r="E17" s="212">
        <f t="shared" ref="E17:E47" si="0">F17+G17+H17+I17</f>
        <v>0</v>
      </c>
      <c r="F17" s="221"/>
      <c r="G17" s="221"/>
      <c r="H17" s="221"/>
      <c r="I17" s="221"/>
      <c r="J17" s="211" t="s">
        <v>459</v>
      </c>
    </row>
    <row r="18" spans="1:10" s="224" customFormat="1" ht="63" x14ac:dyDescent="0.2">
      <c r="A18" s="170"/>
      <c r="B18" s="150" t="s">
        <v>697</v>
      </c>
      <c r="C18" s="211" t="s">
        <v>698</v>
      </c>
      <c r="D18" s="211" t="s">
        <v>458</v>
      </c>
      <c r="E18" s="212">
        <f t="shared" si="0"/>
        <v>0</v>
      </c>
      <c r="F18" s="221"/>
      <c r="G18" s="221"/>
      <c r="H18" s="221"/>
      <c r="I18" s="221"/>
      <c r="J18" s="211" t="s">
        <v>459</v>
      </c>
    </row>
    <row r="19" spans="1:10" s="224" customFormat="1" ht="63" x14ac:dyDescent="0.2">
      <c r="A19" s="170"/>
      <c r="B19" s="150" t="s">
        <v>699</v>
      </c>
      <c r="C19" s="211" t="s">
        <v>698</v>
      </c>
      <c r="D19" s="211" t="s">
        <v>458</v>
      </c>
      <c r="E19" s="212">
        <f t="shared" si="0"/>
        <v>0</v>
      </c>
      <c r="F19" s="221"/>
      <c r="G19" s="221"/>
      <c r="H19" s="221"/>
      <c r="I19" s="221"/>
      <c r="J19" s="211" t="s">
        <v>459</v>
      </c>
    </row>
    <row r="20" spans="1:10" s="224" customFormat="1" ht="42" x14ac:dyDescent="0.2">
      <c r="A20" s="170"/>
      <c r="B20" s="150" t="s">
        <v>700</v>
      </c>
      <c r="C20" s="211" t="s">
        <v>701</v>
      </c>
      <c r="D20" s="211" t="s">
        <v>458</v>
      </c>
      <c r="E20" s="212">
        <f t="shared" si="0"/>
        <v>0</v>
      </c>
      <c r="F20" s="221"/>
      <c r="G20" s="221"/>
      <c r="H20" s="221"/>
      <c r="I20" s="221"/>
      <c r="J20" s="211" t="s">
        <v>459</v>
      </c>
    </row>
    <row r="21" spans="1:10" s="224" customFormat="1" ht="42" x14ac:dyDescent="0.2">
      <c r="A21" s="170"/>
      <c r="B21" s="150" t="s">
        <v>702</v>
      </c>
      <c r="C21" s="211" t="s">
        <v>703</v>
      </c>
      <c r="D21" s="211" t="s">
        <v>458</v>
      </c>
      <c r="E21" s="212">
        <f t="shared" si="0"/>
        <v>0</v>
      </c>
      <c r="F21" s="221"/>
      <c r="G21" s="221"/>
      <c r="H21" s="221"/>
      <c r="I21" s="221"/>
      <c r="J21" s="211" t="s">
        <v>459</v>
      </c>
    </row>
    <row r="22" spans="1:10" s="533" customFormat="1" ht="42" x14ac:dyDescent="0.2">
      <c r="A22" s="317"/>
      <c r="B22" s="150" t="s">
        <v>2388</v>
      </c>
      <c r="C22" s="339" t="s">
        <v>2325</v>
      </c>
      <c r="D22" s="339" t="s">
        <v>2583</v>
      </c>
      <c r="E22" s="212">
        <f t="shared" si="0"/>
        <v>11400</v>
      </c>
      <c r="F22" s="289">
        <v>11400</v>
      </c>
      <c r="G22" s="289"/>
      <c r="H22" s="289"/>
      <c r="I22" s="289"/>
      <c r="J22" s="496" t="s">
        <v>1779</v>
      </c>
    </row>
    <row r="23" spans="1:10" s="146" customFormat="1" ht="105" x14ac:dyDescent="0.2">
      <c r="A23" s="170">
        <v>62</v>
      </c>
      <c r="B23" s="239" t="s">
        <v>399</v>
      </c>
      <c r="C23" s="520"/>
      <c r="D23" s="520"/>
      <c r="E23" s="212"/>
      <c r="F23" s="745"/>
      <c r="G23" s="745"/>
      <c r="H23" s="745"/>
      <c r="I23" s="745"/>
      <c r="J23" s="745"/>
    </row>
    <row r="24" spans="1:10" s="264" customFormat="1" ht="42" x14ac:dyDescent="0.2">
      <c r="A24" s="227"/>
      <c r="B24" s="250" t="s">
        <v>704</v>
      </c>
      <c r="C24" s="211" t="s">
        <v>638</v>
      </c>
      <c r="D24" s="211" t="s">
        <v>513</v>
      </c>
      <c r="E24" s="212">
        <f t="shared" si="0"/>
        <v>0</v>
      </c>
      <c r="F24" s="221"/>
      <c r="G24" s="221"/>
      <c r="H24" s="221"/>
      <c r="I24" s="221"/>
      <c r="J24" s="175" t="s">
        <v>520</v>
      </c>
    </row>
    <row r="25" spans="1:10" s="264" customFormat="1" ht="63" x14ac:dyDescent="0.2">
      <c r="A25" s="227"/>
      <c r="B25" s="250" t="s">
        <v>705</v>
      </c>
      <c r="C25" s="211" t="s">
        <v>636</v>
      </c>
      <c r="D25" s="211" t="s">
        <v>513</v>
      </c>
      <c r="E25" s="212">
        <f t="shared" si="0"/>
        <v>0</v>
      </c>
      <c r="F25" s="221"/>
      <c r="G25" s="221"/>
      <c r="H25" s="221"/>
      <c r="I25" s="221"/>
      <c r="J25" s="175" t="s">
        <v>520</v>
      </c>
    </row>
    <row r="26" spans="1:10" s="264" customFormat="1" ht="42" x14ac:dyDescent="0.2">
      <c r="A26" s="227"/>
      <c r="B26" s="250" t="s">
        <v>706</v>
      </c>
      <c r="C26" s="211" t="s">
        <v>707</v>
      </c>
      <c r="D26" s="211" t="s">
        <v>2598</v>
      </c>
      <c r="E26" s="212">
        <f t="shared" si="0"/>
        <v>0</v>
      </c>
      <c r="F26" s="221"/>
      <c r="G26" s="221"/>
      <c r="H26" s="221"/>
      <c r="I26" s="221"/>
      <c r="J26" s="175" t="s">
        <v>520</v>
      </c>
    </row>
    <row r="27" spans="1:10" s="264" customFormat="1" ht="42" x14ac:dyDescent="0.2">
      <c r="A27" s="227"/>
      <c r="B27" s="250" t="s">
        <v>708</v>
      </c>
      <c r="C27" s="211" t="s">
        <v>638</v>
      </c>
      <c r="D27" s="211" t="s">
        <v>513</v>
      </c>
      <c r="E27" s="212">
        <f t="shared" si="0"/>
        <v>0</v>
      </c>
      <c r="F27" s="221"/>
      <c r="G27" s="221"/>
      <c r="H27" s="221"/>
      <c r="I27" s="221"/>
      <c r="J27" s="175" t="s">
        <v>520</v>
      </c>
    </row>
    <row r="28" spans="1:10" s="264" customFormat="1" ht="42" x14ac:dyDescent="0.2">
      <c r="A28" s="227"/>
      <c r="B28" s="250" t="s">
        <v>709</v>
      </c>
      <c r="C28" s="211" t="s">
        <v>638</v>
      </c>
      <c r="D28" s="211" t="s">
        <v>545</v>
      </c>
      <c r="E28" s="212">
        <f t="shared" si="0"/>
        <v>0</v>
      </c>
      <c r="F28" s="221"/>
      <c r="G28" s="221"/>
      <c r="H28" s="221"/>
      <c r="I28" s="221"/>
      <c r="J28" s="175" t="s">
        <v>520</v>
      </c>
    </row>
    <row r="29" spans="1:10" s="264" customFormat="1" ht="26.25" customHeight="1" x14ac:dyDescent="0.2">
      <c r="A29" s="227"/>
      <c r="B29" s="250" t="s">
        <v>710</v>
      </c>
      <c r="C29" s="211" t="s">
        <v>638</v>
      </c>
      <c r="D29" s="211" t="s">
        <v>711</v>
      </c>
      <c r="E29" s="212">
        <f t="shared" si="0"/>
        <v>0</v>
      </c>
      <c r="F29" s="221"/>
      <c r="G29" s="221"/>
      <c r="H29" s="221"/>
      <c r="I29" s="221"/>
      <c r="J29" s="175" t="s">
        <v>520</v>
      </c>
    </row>
    <row r="30" spans="1:10" s="264" customFormat="1" ht="27.75" customHeight="1" x14ac:dyDescent="0.2">
      <c r="A30" s="227"/>
      <c r="B30" s="250" t="s">
        <v>712</v>
      </c>
      <c r="C30" s="211" t="s">
        <v>638</v>
      </c>
      <c r="D30" s="211" t="s">
        <v>711</v>
      </c>
      <c r="E30" s="212">
        <f t="shared" si="0"/>
        <v>1000</v>
      </c>
      <c r="F30" s="221">
        <v>1000</v>
      </c>
      <c r="G30" s="221"/>
      <c r="H30" s="221"/>
      <c r="I30" s="221"/>
      <c r="J30" s="175" t="s">
        <v>520</v>
      </c>
    </row>
    <row r="31" spans="1:10" s="264" customFormat="1" ht="42" x14ac:dyDescent="0.2">
      <c r="A31" s="227"/>
      <c r="B31" s="250" t="s">
        <v>713</v>
      </c>
      <c r="C31" s="211" t="s">
        <v>638</v>
      </c>
      <c r="D31" s="211" t="s">
        <v>711</v>
      </c>
      <c r="E31" s="212">
        <f t="shared" si="0"/>
        <v>2000</v>
      </c>
      <c r="F31" s="212">
        <v>2000</v>
      </c>
      <c r="G31" s="221"/>
      <c r="H31" s="221"/>
      <c r="I31" s="221"/>
      <c r="J31" s="175" t="s">
        <v>520</v>
      </c>
    </row>
    <row r="32" spans="1:10" s="264" customFormat="1" ht="42" x14ac:dyDescent="0.2">
      <c r="A32" s="227"/>
      <c r="B32" s="250" t="s">
        <v>714</v>
      </c>
      <c r="C32" s="211" t="s">
        <v>638</v>
      </c>
      <c r="D32" s="211" t="s">
        <v>545</v>
      </c>
      <c r="E32" s="212">
        <f t="shared" si="0"/>
        <v>2000</v>
      </c>
      <c r="F32" s="212">
        <v>2000</v>
      </c>
      <c r="G32" s="221"/>
      <c r="H32" s="221"/>
      <c r="I32" s="221"/>
      <c r="J32" s="175" t="s">
        <v>520</v>
      </c>
    </row>
    <row r="33" spans="1:10" s="264" customFormat="1" ht="42" x14ac:dyDescent="0.35">
      <c r="A33" s="227"/>
      <c r="B33" s="944" t="s">
        <v>715</v>
      </c>
      <c r="C33" s="220" t="s">
        <v>638</v>
      </c>
      <c r="D33" s="211" t="s">
        <v>716</v>
      </c>
      <c r="E33" s="212">
        <f t="shared" si="0"/>
        <v>2000</v>
      </c>
      <c r="F33" s="212">
        <v>2000</v>
      </c>
      <c r="G33" s="221"/>
      <c r="H33" s="221"/>
      <c r="I33" s="221"/>
      <c r="J33" s="175" t="s">
        <v>520</v>
      </c>
    </row>
    <row r="34" spans="1:10" s="264" customFormat="1" ht="42" x14ac:dyDescent="0.35">
      <c r="A34" s="227"/>
      <c r="B34" s="944" t="s">
        <v>717</v>
      </c>
      <c r="C34" s="220" t="s">
        <v>638</v>
      </c>
      <c r="D34" s="211" t="s">
        <v>716</v>
      </c>
      <c r="E34" s="212">
        <f t="shared" si="0"/>
        <v>0</v>
      </c>
      <c r="F34" s="221"/>
      <c r="G34" s="221"/>
      <c r="H34" s="221"/>
      <c r="I34" s="221"/>
      <c r="J34" s="175" t="s">
        <v>520</v>
      </c>
    </row>
    <row r="35" spans="1:10" s="264" customFormat="1" ht="63" x14ac:dyDescent="0.35">
      <c r="A35" s="227"/>
      <c r="B35" s="944" t="s">
        <v>718</v>
      </c>
      <c r="C35" s="220" t="s">
        <v>719</v>
      </c>
      <c r="D35" s="211" t="s">
        <v>720</v>
      </c>
      <c r="E35" s="212">
        <f t="shared" si="0"/>
        <v>0</v>
      </c>
      <c r="F35" s="221"/>
      <c r="G35" s="221"/>
      <c r="H35" s="221"/>
      <c r="I35" s="221"/>
      <c r="J35" s="175" t="s">
        <v>520</v>
      </c>
    </row>
    <row r="36" spans="1:10" s="264" customFormat="1" x14ac:dyDescent="0.35">
      <c r="A36" s="227"/>
      <c r="B36" s="944" t="s">
        <v>721</v>
      </c>
      <c r="C36" s="220" t="s">
        <v>719</v>
      </c>
      <c r="D36" s="211" t="s">
        <v>513</v>
      </c>
      <c r="E36" s="212">
        <f t="shared" si="0"/>
        <v>0</v>
      </c>
      <c r="F36" s="221"/>
      <c r="G36" s="221"/>
      <c r="H36" s="221"/>
      <c r="I36" s="221"/>
      <c r="J36" s="175" t="s">
        <v>520</v>
      </c>
    </row>
    <row r="37" spans="1:10" s="264" customFormat="1" ht="42" x14ac:dyDescent="0.2">
      <c r="A37" s="227"/>
      <c r="B37" s="250" t="s">
        <v>722</v>
      </c>
      <c r="C37" s="211" t="s">
        <v>723</v>
      </c>
      <c r="D37" s="211" t="s">
        <v>513</v>
      </c>
      <c r="E37" s="212">
        <f t="shared" si="0"/>
        <v>0</v>
      </c>
      <c r="F37" s="221"/>
      <c r="G37" s="221"/>
      <c r="H37" s="221"/>
      <c r="I37" s="221"/>
      <c r="J37" s="175" t="s">
        <v>520</v>
      </c>
    </row>
    <row r="38" spans="1:10" s="264" customFormat="1" ht="42" customHeight="1" x14ac:dyDescent="0.2">
      <c r="A38" s="227"/>
      <c r="B38" s="250" t="s">
        <v>724</v>
      </c>
      <c r="C38" s="211" t="s">
        <v>725</v>
      </c>
      <c r="D38" s="211" t="s">
        <v>513</v>
      </c>
      <c r="E38" s="212">
        <f t="shared" si="0"/>
        <v>0</v>
      </c>
      <c r="F38" s="221"/>
      <c r="G38" s="221"/>
      <c r="H38" s="221"/>
      <c r="I38" s="221"/>
      <c r="J38" s="175" t="s">
        <v>520</v>
      </c>
    </row>
    <row r="39" spans="1:10" s="264" customFormat="1" ht="63" x14ac:dyDescent="0.35">
      <c r="A39" s="227"/>
      <c r="B39" s="944" t="s">
        <v>2011</v>
      </c>
      <c r="C39" s="220" t="s">
        <v>638</v>
      </c>
      <c r="D39" s="211" t="s">
        <v>513</v>
      </c>
      <c r="E39" s="212">
        <f t="shared" si="0"/>
        <v>0</v>
      </c>
      <c r="F39" s="221"/>
      <c r="G39" s="221"/>
      <c r="H39" s="221"/>
      <c r="I39" s="221"/>
      <c r="J39" s="175" t="s">
        <v>520</v>
      </c>
    </row>
    <row r="40" spans="1:10" s="146" customFormat="1" ht="105" x14ac:dyDescent="0.2">
      <c r="A40" s="170">
        <v>63</v>
      </c>
      <c r="B40" s="239" t="s">
        <v>400</v>
      </c>
      <c r="C40" s="746"/>
      <c r="D40" s="747"/>
      <c r="E40" s="212"/>
      <c r="F40" s="745"/>
      <c r="G40" s="745"/>
      <c r="H40" s="745"/>
      <c r="I40" s="745"/>
      <c r="J40" s="745"/>
    </row>
    <row r="41" spans="1:10" s="283" customFormat="1" ht="42" x14ac:dyDescent="0.2">
      <c r="A41" s="691"/>
      <c r="B41" s="250" t="s">
        <v>726</v>
      </c>
      <c r="C41" s="211" t="s">
        <v>636</v>
      </c>
      <c r="D41" s="211" t="s">
        <v>513</v>
      </c>
      <c r="E41" s="212">
        <f t="shared" si="0"/>
        <v>0</v>
      </c>
      <c r="F41" s="212"/>
      <c r="G41" s="212"/>
      <c r="H41" s="212"/>
      <c r="I41" s="212"/>
      <c r="J41" s="175" t="s">
        <v>520</v>
      </c>
    </row>
    <row r="42" spans="1:10" s="283" customFormat="1" ht="63" x14ac:dyDescent="0.2">
      <c r="A42" s="691"/>
      <c r="B42" s="250" t="s">
        <v>727</v>
      </c>
      <c r="C42" s="211" t="s">
        <v>638</v>
      </c>
      <c r="D42" s="211" t="s">
        <v>728</v>
      </c>
      <c r="E42" s="212">
        <f t="shared" si="0"/>
        <v>0</v>
      </c>
      <c r="F42" s="212"/>
      <c r="G42" s="212"/>
      <c r="H42" s="212"/>
      <c r="I42" s="212"/>
      <c r="J42" s="175" t="s">
        <v>520</v>
      </c>
    </row>
    <row r="43" spans="1:10" s="283" customFormat="1" ht="42" x14ac:dyDescent="0.2">
      <c r="A43" s="691"/>
      <c r="B43" s="250" t="s">
        <v>729</v>
      </c>
      <c r="C43" s="211" t="s">
        <v>638</v>
      </c>
      <c r="D43" s="211" t="s">
        <v>716</v>
      </c>
      <c r="E43" s="212">
        <f t="shared" si="0"/>
        <v>0</v>
      </c>
      <c r="F43" s="212"/>
      <c r="G43" s="212"/>
      <c r="H43" s="212"/>
      <c r="I43" s="212"/>
      <c r="J43" s="175" t="s">
        <v>520</v>
      </c>
    </row>
    <row r="44" spans="1:10" s="283" customFormat="1" ht="42" x14ac:dyDescent="0.2">
      <c r="A44" s="691"/>
      <c r="B44" s="250" t="s">
        <v>730</v>
      </c>
      <c r="C44" s="211" t="s">
        <v>638</v>
      </c>
      <c r="D44" s="211" t="s">
        <v>716</v>
      </c>
      <c r="E44" s="212">
        <f t="shared" si="0"/>
        <v>0</v>
      </c>
      <c r="F44" s="212"/>
      <c r="G44" s="212"/>
      <c r="H44" s="212"/>
      <c r="I44" s="212"/>
      <c r="J44" s="175" t="s">
        <v>520</v>
      </c>
    </row>
    <row r="45" spans="1:10" s="224" customFormat="1" ht="42" x14ac:dyDescent="0.2">
      <c r="A45" s="287"/>
      <c r="B45" s="150" t="s">
        <v>2012</v>
      </c>
      <c r="C45" s="178"/>
      <c r="D45" s="211" t="s">
        <v>458</v>
      </c>
      <c r="E45" s="212">
        <f t="shared" si="0"/>
        <v>0</v>
      </c>
      <c r="F45" s="212"/>
      <c r="G45" s="212"/>
      <c r="H45" s="212"/>
      <c r="I45" s="212"/>
      <c r="J45" s="211" t="s">
        <v>459</v>
      </c>
    </row>
    <row r="46" spans="1:10" s="224" customFormat="1" ht="42" x14ac:dyDescent="0.2">
      <c r="A46" s="287"/>
      <c r="B46" s="178" t="s">
        <v>2013</v>
      </c>
      <c r="C46" s="178"/>
      <c r="D46" s="211" t="s">
        <v>458</v>
      </c>
      <c r="E46" s="212">
        <f t="shared" si="0"/>
        <v>0</v>
      </c>
      <c r="F46" s="212"/>
      <c r="G46" s="212"/>
      <c r="H46" s="212"/>
      <c r="I46" s="212"/>
      <c r="J46" s="211" t="s">
        <v>459</v>
      </c>
    </row>
    <row r="47" spans="1:10" s="224" customFormat="1" ht="42" x14ac:dyDescent="0.2">
      <c r="A47" s="287"/>
      <c r="B47" s="178" t="s">
        <v>2014</v>
      </c>
      <c r="C47" s="178"/>
      <c r="D47" s="211" t="s">
        <v>458</v>
      </c>
      <c r="E47" s="212">
        <f t="shared" si="0"/>
        <v>0</v>
      </c>
      <c r="F47" s="212"/>
      <c r="G47" s="212"/>
      <c r="H47" s="212"/>
      <c r="I47" s="212"/>
      <c r="J47" s="211" t="s">
        <v>459</v>
      </c>
    </row>
    <row r="48" spans="1:10" s="146" customFormat="1" x14ac:dyDescent="0.2">
      <c r="A48" s="945"/>
      <c r="B48" s="862"/>
      <c r="C48" s="946"/>
      <c r="D48" s="947"/>
      <c r="E48" s="948"/>
      <c r="F48" s="948"/>
      <c r="G48" s="948"/>
      <c r="H48" s="948"/>
      <c r="I48" s="948"/>
      <c r="J48" s="948"/>
    </row>
    <row r="49" spans="1:10" ht="24.95" customHeight="1" x14ac:dyDescent="0.2">
      <c r="A49" s="787"/>
      <c r="B49" s="788" t="s">
        <v>2</v>
      </c>
      <c r="C49" s="787"/>
      <c r="D49" s="788"/>
      <c r="E49" s="789">
        <f>SUM(E15:E48)</f>
        <v>18400</v>
      </c>
      <c r="F49" s="789">
        <f>SUM(F15:F48)</f>
        <v>18400</v>
      </c>
      <c r="G49" s="789">
        <f t="shared" ref="G49:I49" si="1">SUM(G15:G48)</f>
        <v>0</v>
      </c>
      <c r="H49" s="789">
        <f t="shared" si="1"/>
        <v>0</v>
      </c>
      <c r="I49" s="789">
        <f t="shared" si="1"/>
        <v>0</v>
      </c>
      <c r="J49" s="790"/>
    </row>
    <row r="50" spans="1:10" ht="24.95" customHeight="1" x14ac:dyDescent="0.2"/>
    <row r="51" spans="1:10" ht="24.95" customHeight="1" x14ac:dyDescent="0.2"/>
    <row r="52" spans="1:10" ht="24.95" customHeight="1" x14ac:dyDescent="0.2"/>
    <row r="53" spans="1:10" ht="24.95" customHeight="1" x14ac:dyDescent="0.2"/>
    <row r="54" spans="1:10" ht="24.95" customHeight="1" x14ac:dyDescent="0.2"/>
    <row r="55" spans="1:10" ht="24.95" customHeight="1" x14ac:dyDescent="0.2"/>
    <row r="56" spans="1:10" ht="24.95" customHeight="1" x14ac:dyDescent="0.2"/>
    <row r="57" spans="1:10" ht="24.95" customHeight="1" x14ac:dyDescent="0.2"/>
    <row r="58" spans="1:10" ht="24.95" customHeight="1" x14ac:dyDescent="0.2"/>
    <row r="59" spans="1:10" ht="24.95" customHeight="1" x14ac:dyDescent="0.2"/>
    <row r="60" spans="1:10" ht="24.95" customHeight="1" x14ac:dyDescent="0.2"/>
    <row r="61" spans="1:10" ht="24.95" customHeight="1" x14ac:dyDescent="0.2"/>
    <row r="62" spans="1:10" ht="24.95" customHeight="1" x14ac:dyDescent="0.2"/>
    <row r="63" spans="1:10" ht="24.95" customHeight="1" x14ac:dyDescent="0.2"/>
    <row r="64" spans="1:10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  <row r="138" ht="24.95" customHeight="1" x14ac:dyDescent="0.2"/>
    <row r="139" ht="24.95" customHeight="1" x14ac:dyDescent="0.2"/>
    <row r="140" ht="24.95" customHeight="1" x14ac:dyDescent="0.2"/>
    <row r="141" ht="24.95" customHeight="1" x14ac:dyDescent="0.2"/>
    <row r="142" ht="24.95" customHeight="1" x14ac:dyDescent="0.2"/>
  </sheetData>
  <mergeCells count="4">
    <mergeCell ref="A1:J1"/>
    <mergeCell ref="A12:A14"/>
    <mergeCell ref="B12:B14"/>
    <mergeCell ref="E12:I12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00B050"/>
  </sheetPr>
  <dimension ref="A1:J134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</row>
    <row r="4" spans="1:10" s="60" customFormat="1" ht="24.95" customHeight="1" x14ac:dyDescent="0.2">
      <c r="A4" s="111"/>
      <c r="B4" s="112" t="s">
        <v>204</v>
      </c>
      <c r="C4" s="118" t="s">
        <v>135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2635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136</v>
      </c>
    </row>
    <row r="8" spans="1:10" s="60" customFormat="1" ht="24.95" customHeight="1" x14ac:dyDescent="0.2">
      <c r="A8" s="111"/>
      <c r="B8" s="125" t="s">
        <v>45</v>
      </c>
      <c r="D8" s="60" t="s">
        <v>85</v>
      </c>
      <c r="F8" s="119"/>
      <c r="G8" s="119"/>
      <c r="H8" s="11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42" x14ac:dyDescent="0.2">
      <c r="A12" s="170">
        <v>64</v>
      </c>
      <c r="B12" s="245" t="s">
        <v>59</v>
      </c>
      <c r="C12" s="156"/>
      <c r="D12" s="156"/>
      <c r="E12" s="156"/>
      <c r="F12" s="156"/>
      <c r="G12" s="156"/>
      <c r="H12" s="156"/>
      <c r="I12" s="156"/>
      <c r="J12" s="156"/>
    </row>
    <row r="13" spans="1:10" s="153" customFormat="1" ht="105" x14ac:dyDescent="0.2">
      <c r="A13" s="170">
        <v>65</v>
      </c>
      <c r="B13" s="245" t="s">
        <v>401</v>
      </c>
      <c r="C13" s="151"/>
      <c r="D13" s="151"/>
      <c r="E13" s="152"/>
      <c r="F13" s="152"/>
      <c r="G13" s="152"/>
      <c r="H13" s="152"/>
      <c r="I13" s="152"/>
      <c r="J13" s="152"/>
    </row>
    <row r="14" spans="1:10" s="264" customFormat="1" x14ac:dyDescent="0.2">
      <c r="A14" s="227"/>
      <c r="B14" s="294" t="s">
        <v>498</v>
      </c>
      <c r="C14" s="292"/>
      <c r="D14" s="292"/>
      <c r="E14" s="212"/>
      <c r="F14" s="250"/>
      <c r="G14" s="250"/>
      <c r="H14" s="250"/>
      <c r="I14" s="250"/>
      <c r="J14" s="250"/>
    </row>
    <row r="15" spans="1:10" s="264" customFormat="1" ht="42" x14ac:dyDescent="0.2">
      <c r="A15" s="227"/>
      <c r="B15" s="274" t="s">
        <v>731</v>
      </c>
      <c r="C15" s="274"/>
      <c r="D15" s="235" t="s">
        <v>513</v>
      </c>
      <c r="E15" s="212">
        <f t="shared" ref="E15:E37" si="0">F15+G15+H15+I15</f>
        <v>0</v>
      </c>
      <c r="F15" s="250"/>
      <c r="G15" s="250"/>
      <c r="H15" s="250"/>
      <c r="I15" s="250"/>
      <c r="J15" s="211" t="s">
        <v>498</v>
      </c>
    </row>
    <row r="16" spans="1:10" s="264" customFormat="1" ht="63" x14ac:dyDescent="0.2">
      <c r="A16" s="227"/>
      <c r="B16" s="274" t="s">
        <v>732</v>
      </c>
      <c r="C16" s="231"/>
      <c r="D16" s="231" t="s">
        <v>2584</v>
      </c>
      <c r="E16" s="212">
        <f t="shared" si="0"/>
        <v>0</v>
      </c>
      <c r="F16" s="250"/>
      <c r="G16" s="250"/>
      <c r="H16" s="250"/>
      <c r="I16" s="250"/>
      <c r="J16" s="211" t="s">
        <v>498</v>
      </c>
    </row>
    <row r="17" spans="1:10" s="264" customFormat="1" x14ac:dyDescent="0.35">
      <c r="A17" s="227"/>
      <c r="B17" s="294" t="s">
        <v>661</v>
      </c>
      <c r="C17" s="231"/>
      <c r="D17" s="939"/>
      <c r="E17" s="212"/>
      <c r="F17" s="250"/>
      <c r="G17" s="250"/>
      <c r="H17" s="250"/>
      <c r="I17" s="250"/>
      <c r="J17" s="211"/>
    </row>
    <row r="18" spans="1:10" s="264" customFormat="1" ht="42" x14ac:dyDescent="0.2">
      <c r="A18" s="227"/>
      <c r="B18" s="274" t="s">
        <v>734</v>
      </c>
      <c r="C18" s="231" t="s">
        <v>676</v>
      </c>
      <c r="D18" s="235" t="s">
        <v>1337</v>
      </c>
      <c r="E18" s="212">
        <f t="shared" si="0"/>
        <v>0</v>
      </c>
      <c r="F18" s="250"/>
      <c r="G18" s="250"/>
      <c r="H18" s="250"/>
      <c r="I18" s="250"/>
      <c r="J18" s="235" t="s">
        <v>661</v>
      </c>
    </row>
    <row r="19" spans="1:10" s="264" customFormat="1" x14ac:dyDescent="0.2">
      <c r="A19" s="227"/>
      <c r="B19" s="274" t="s">
        <v>735</v>
      </c>
      <c r="C19" s="231" t="s">
        <v>588</v>
      </c>
      <c r="D19" s="235" t="s">
        <v>716</v>
      </c>
      <c r="E19" s="212">
        <f t="shared" si="0"/>
        <v>0</v>
      </c>
      <c r="F19" s="250"/>
      <c r="G19" s="250"/>
      <c r="H19" s="250"/>
      <c r="I19" s="250"/>
      <c r="J19" s="235" t="s">
        <v>661</v>
      </c>
    </row>
    <row r="20" spans="1:10" s="264" customFormat="1" ht="42" x14ac:dyDescent="0.2">
      <c r="A20" s="227"/>
      <c r="B20" s="274" t="s">
        <v>736</v>
      </c>
      <c r="C20" s="231" t="s">
        <v>588</v>
      </c>
      <c r="D20" s="235" t="s">
        <v>716</v>
      </c>
      <c r="E20" s="212">
        <f t="shared" si="0"/>
        <v>0</v>
      </c>
      <c r="F20" s="250"/>
      <c r="G20" s="250"/>
      <c r="H20" s="250"/>
      <c r="I20" s="250"/>
      <c r="J20" s="235" t="s">
        <v>661</v>
      </c>
    </row>
    <row r="21" spans="1:10" s="264" customFormat="1" x14ac:dyDescent="0.2">
      <c r="A21" s="227"/>
      <c r="B21" s="335" t="s">
        <v>737</v>
      </c>
      <c r="C21" s="231"/>
      <c r="D21" s="235"/>
      <c r="E21" s="212"/>
      <c r="F21" s="250"/>
      <c r="G21" s="250"/>
      <c r="H21" s="250"/>
      <c r="I21" s="250"/>
      <c r="J21" s="235"/>
    </row>
    <row r="22" spans="1:10" s="264" customFormat="1" ht="63" x14ac:dyDescent="0.2">
      <c r="A22" s="227"/>
      <c r="B22" s="274" t="s">
        <v>738</v>
      </c>
      <c r="C22" s="231" t="s">
        <v>739</v>
      </c>
      <c r="D22" s="235" t="s">
        <v>513</v>
      </c>
      <c r="E22" s="212">
        <f t="shared" si="0"/>
        <v>0</v>
      </c>
      <c r="F22" s="250"/>
      <c r="G22" s="250"/>
      <c r="H22" s="250"/>
      <c r="I22" s="250"/>
      <c r="J22" s="235" t="s">
        <v>737</v>
      </c>
    </row>
    <row r="23" spans="1:10" s="264" customFormat="1" x14ac:dyDescent="0.2">
      <c r="A23" s="227"/>
      <c r="B23" s="335" t="s">
        <v>740</v>
      </c>
      <c r="C23" s="231"/>
      <c r="D23" s="235"/>
      <c r="E23" s="212"/>
      <c r="F23" s="250"/>
      <c r="G23" s="250"/>
      <c r="H23" s="250"/>
      <c r="I23" s="250"/>
      <c r="J23" s="235"/>
    </row>
    <row r="24" spans="1:10" s="264" customFormat="1" ht="42" x14ac:dyDescent="0.2">
      <c r="A24" s="227"/>
      <c r="B24" s="250" t="s">
        <v>741</v>
      </c>
      <c r="C24" s="211" t="s">
        <v>742</v>
      </c>
      <c r="D24" s="235" t="s">
        <v>513</v>
      </c>
      <c r="E24" s="212">
        <f t="shared" si="0"/>
        <v>0</v>
      </c>
      <c r="F24" s="250"/>
      <c r="G24" s="250"/>
      <c r="H24" s="250"/>
      <c r="I24" s="250"/>
      <c r="J24" s="211" t="s">
        <v>678</v>
      </c>
    </row>
    <row r="25" spans="1:10" s="264" customFormat="1" x14ac:dyDescent="0.2">
      <c r="A25" s="227"/>
      <c r="B25" s="940" t="s">
        <v>743</v>
      </c>
      <c r="C25" s="211"/>
      <c r="D25" s="211"/>
      <c r="E25" s="212"/>
      <c r="F25" s="250"/>
      <c r="G25" s="250"/>
      <c r="H25" s="250"/>
      <c r="I25" s="250"/>
      <c r="J25" s="211"/>
    </row>
    <row r="26" spans="1:10" s="264" customFormat="1" ht="42" x14ac:dyDescent="0.2">
      <c r="A26" s="227"/>
      <c r="B26" s="250" t="s">
        <v>744</v>
      </c>
      <c r="C26" s="211" t="s">
        <v>745</v>
      </c>
      <c r="D26" s="235" t="s">
        <v>513</v>
      </c>
      <c r="E26" s="212">
        <f t="shared" si="0"/>
        <v>0</v>
      </c>
      <c r="F26" s="250"/>
      <c r="G26" s="250"/>
      <c r="H26" s="250"/>
      <c r="I26" s="250"/>
      <c r="J26" s="211" t="s">
        <v>678</v>
      </c>
    </row>
    <row r="27" spans="1:10" s="264" customFormat="1" x14ac:dyDescent="0.2">
      <c r="A27" s="227"/>
      <c r="B27" s="940" t="s">
        <v>746</v>
      </c>
      <c r="C27" s="211"/>
      <c r="D27" s="211"/>
      <c r="E27" s="212"/>
      <c r="F27" s="250"/>
      <c r="G27" s="250"/>
      <c r="H27" s="250"/>
      <c r="I27" s="250"/>
      <c r="J27" s="211"/>
    </row>
    <row r="28" spans="1:10" s="264" customFormat="1" ht="42" x14ac:dyDescent="0.2">
      <c r="A28" s="227"/>
      <c r="B28" s="250" t="s">
        <v>747</v>
      </c>
      <c r="C28" s="211" t="s">
        <v>748</v>
      </c>
      <c r="D28" s="235" t="s">
        <v>513</v>
      </c>
      <c r="E28" s="212">
        <f t="shared" si="0"/>
        <v>0</v>
      </c>
      <c r="F28" s="250"/>
      <c r="G28" s="250"/>
      <c r="H28" s="250"/>
      <c r="I28" s="250"/>
      <c r="J28" s="211" t="s">
        <v>678</v>
      </c>
    </row>
    <row r="29" spans="1:10" s="264" customFormat="1" ht="42" x14ac:dyDescent="0.2">
      <c r="A29" s="227"/>
      <c r="B29" s="250" t="s">
        <v>749</v>
      </c>
      <c r="C29" s="211" t="s">
        <v>750</v>
      </c>
      <c r="D29" s="235" t="s">
        <v>513</v>
      </c>
      <c r="E29" s="212">
        <f t="shared" si="0"/>
        <v>0</v>
      </c>
      <c r="F29" s="250"/>
      <c r="G29" s="250"/>
      <c r="H29" s="250"/>
      <c r="I29" s="250"/>
      <c r="J29" s="211" t="s">
        <v>678</v>
      </c>
    </row>
    <row r="30" spans="1:10" s="264" customFormat="1" x14ac:dyDescent="0.2">
      <c r="A30" s="227"/>
      <c r="B30" s="940" t="s">
        <v>2327</v>
      </c>
      <c r="C30" s="211"/>
      <c r="D30" s="235"/>
      <c r="E30" s="212"/>
      <c r="F30" s="250"/>
      <c r="G30" s="250"/>
      <c r="H30" s="250"/>
      <c r="I30" s="250"/>
      <c r="J30" s="211"/>
    </row>
    <row r="31" spans="1:10" s="533" customFormat="1" x14ac:dyDescent="0.2">
      <c r="A31" s="317"/>
      <c r="B31" s="250" t="s">
        <v>2389</v>
      </c>
      <c r="C31" s="211" t="s">
        <v>2326</v>
      </c>
      <c r="D31" s="941" t="s">
        <v>1274</v>
      </c>
      <c r="E31" s="212">
        <f t="shared" si="0"/>
        <v>3000</v>
      </c>
      <c r="F31" s="942">
        <v>3000</v>
      </c>
      <c r="G31" s="942"/>
      <c r="H31" s="250"/>
      <c r="I31" s="250"/>
      <c r="J31" s="211" t="s">
        <v>1779</v>
      </c>
    </row>
    <row r="32" spans="1:10" s="264" customFormat="1" x14ac:dyDescent="0.2">
      <c r="A32" s="227"/>
      <c r="B32" s="250"/>
      <c r="C32" s="211"/>
      <c r="D32" s="235"/>
      <c r="E32" s="212"/>
      <c r="F32" s="943"/>
      <c r="G32" s="943"/>
      <c r="H32" s="943"/>
      <c r="I32" s="943"/>
      <c r="J32" s="369"/>
    </row>
    <row r="33" spans="1:10" s="146" customFormat="1" ht="42" x14ac:dyDescent="0.2">
      <c r="A33" s="170">
        <v>66</v>
      </c>
      <c r="B33" s="245" t="s">
        <v>238</v>
      </c>
      <c r="C33" s="736"/>
      <c r="D33" s="736"/>
      <c r="E33" s="212"/>
      <c r="F33" s="798"/>
      <c r="G33" s="798"/>
      <c r="H33" s="798"/>
      <c r="I33" s="798"/>
      <c r="J33" s="798"/>
    </row>
    <row r="34" spans="1:10" s="283" customFormat="1" ht="63" x14ac:dyDescent="0.2">
      <c r="A34" s="170"/>
      <c r="B34" s="274" t="s">
        <v>751</v>
      </c>
      <c r="C34" s="231" t="s">
        <v>752</v>
      </c>
      <c r="D34" s="235" t="s">
        <v>2585</v>
      </c>
      <c r="E34" s="212">
        <f t="shared" si="0"/>
        <v>0</v>
      </c>
      <c r="F34" s="214"/>
      <c r="G34" s="214"/>
      <c r="H34" s="214"/>
      <c r="I34" s="214"/>
      <c r="J34" s="211" t="s">
        <v>498</v>
      </c>
    </row>
    <row r="35" spans="1:10" s="283" customFormat="1" ht="63" x14ac:dyDescent="0.2">
      <c r="A35" s="170"/>
      <c r="B35" s="274" t="s">
        <v>753</v>
      </c>
      <c r="C35" s="231" t="s">
        <v>754</v>
      </c>
      <c r="D35" s="235" t="s">
        <v>2566</v>
      </c>
      <c r="E35" s="212">
        <f t="shared" si="0"/>
        <v>0</v>
      </c>
      <c r="F35" s="214"/>
      <c r="G35" s="214"/>
      <c r="H35" s="214"/>
      <c r="I35" s="214"/>
      <c r="J35" s="211" t="s">
        <v>498</v>
      </c>
    </row>
    <row r="36" spans="1:10" s="283" customFormat="1" ht="42" x14ac:dyDescent="0.2">
      <c r="A36" s="170"/>
      <c r="B36" s="318" t="s">
        <v>755</v>
      </c>
      <c r="C36" s="178"/>
      <c r="D36" s="175" t="s">
        <v>513</v>
      </c>
      <c r="E36" s="212">
        <f t="shared" si="0"/>
        <v>0</v>
      </c>
      <c r="F36" s="214"/>
      <c r="G36" s="214"/>
      <c r="H36" s="214"/>
      <c r="I36" s="214"/>
      <c r="J36" s="211" t="s">
        <v>498</v>
      </c>
    </row>
    <row r="37" spans="1:10" s="264" customFormat="1" ht="63" x14ac:dyDescent="0.2">
      <c r="A37" s="227"/>
      <c r="B37" s="318" t="s">
        <v>756</v>
      </c>
      <c r="C37" s="266" t="s">
        <v>757</v>
      </c>
      <c r="D37" s="175" t="s">
        <v>758</v>
      </c>
      <c r="E37" s="212">
        <f t="shared" si="0"/>
        <v>0</v>
      </c>
      <c r="F37" s="212"/>
      <c r="G37" s="214"/>
      <c r="H37" s="214"/>
      <c r="I37" s="214"/>
      <c r="J37" s="211" t="s">
        <v>498</v>
      </c>
    </row>
    <row r="38" spans="1:10" s="146" customFormat="1" x14ac:dyDescent="0.2">
      <c r="A38" s="861"/>
      <c r="B38" s="862"/>
      <c r="C38" s="863"/>
      <c r="D38" s="864"/>
      <c r="E38" s="865"/>
      <c r="F38" s="865"/>
      <c r="G38" s="865"/>
      <c r="H38" s="865"/>
      <c r="I38" s="865"/>
      <c r="J38" s="865"/>
    </row>
    <row r="39" spans="1:10" ht="24.95" customHeight="1" x14ac:dyDescent="0.2">
      <c r="A39" s="164"/>
      <c r="B39" s="165" t="s">
        <v>2</v>
      </c>
      <c r="C39" s="164"/>
      <c r="D39" s="165"/>
      <c r="E39" s="167">
        <f>SUM(E12:E38)</f>
        <v>3000</v>
      </c>
      <c r="F39" s="167">
        <f>SUM(F12:F38)</f>
        <v>3000</v>
      </c>
      <c r="G39" s="167">
        <f t="shared" ref="G39:I39" si="1">SUM(G12:G38)</f>
        <v>0</v>
      </c>
      <c r="H39" s="167">
        <f t="shared" si="1"/>
        <v>0</v>
      </c>
      <c r="I39" s="167">
        <f t="shared" si="1"/>
        <v>0</v>
      </c>
      <c r="J39" s="168"/>
    </row>
    <row r="40" spans="1:10" ht="24.95" customHeight="1" x14ac:dyDescent="0.2"/>
    <row r="41" spans="1:10" ht="24.95" customHeight="1" x14ac:dyDescent="0.2"/>
    <row r="42" spans="1:10" ht="24.95" customHeight="1" x14ac:dyDescent="0.2"/>
    <row r="43" spans="1:10" ht="24.95" customHeight="1" x14ac:dyDescent="0.2"/>
    <row r="44" spans="1:10" ht="24.95" customHeight="1" x14ac:dyDescent="0.2"/>
    <row r="45" spans="1:10" ht="24.95" customHeight="1" x14ac:dyDescent="0.2"/>
    <row r="46" spans="1:10" ht="24.95" customHeight="1" x14ac:dyDescent="0.2"/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</sheetData>
  <mergeCells count="4">
    <mergeCell ref="A1:J1"/>
    <mergeCell ref="A9:A11"/>
    <mergeCell ref="B9:B11"/>
    <mergeCell ref="E9:I9"/>
  </mergeCells>
  <conditionalFormatting sqref="B14:B32">
    <cfRule type="duplicateValues" dxfId="13" priority="8"/>
  </conditionalFormatting>
  <conditionalFormatting sqref="B34:B37">
    <cfRule type="duplicateValues" dxfId="12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00B050"/>
  </sheetPr>
  <dimension ref="A1:J120"/>
  <sheetViews>
    <sheetView zoomScale="85" zoomScaleNormal="85" workbookViewId="0">
      <selection sqref="A1:J1"/>
    </sheetView>
  </sheetViews>
  <sheetFormatPr defaultColWidth="9.140625" defaultRowHeight="24" x14ac:dyDescent="0.2"/>
  <cols>
    <col min="1" max="1" width="5.7109375" style="1" customWidth="1"/>
    <col min="2" max="2" width="40.7109375" style="1" customWidth="1"/>
    <col min="3" max="4" width="19.7109375" style="1" customWidth="1"/>
    <col min="5" max="9" width="17.7109375" style="1" customWidth="1"/>
    <col min="10" max="10" width="20.7109375" style="1" customWidth="1"/>
    <col min="11" max="16384" width="9.140625" style="1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368</v>
      </c>
      <c r="D2" s="110"/>
      <c r="E2" s="114"/>
      <c r="F2" s="110"/>
      <c r="G2" s="115"/>
      <c r="H2" s="110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D3" s="110"/>
      <c r="E3" s="110"/>
      <c r="F3" s="117"/>
      <c r="G3" s="117"/>
      <c r="H3" s="117"/>
      <c r="I3" s="110"/>
      <c r="J3" s="110"/>
    </row>
    <row r="4" spans="1:10" s="3" customFormat="1" ht="24.95" customHeight="1" x14ac:dyDescent="0.2">
      <c r="A4" s="111"/>
      <c r="B4" s="112" t="s">
        <v>204</v>
      </c>
      <c r="C4" s="118" t="s">
        <v>60</v>
      </c>
      <c r="D4" s="60"/>
      <c r="E4" s="119"/>
      <c r="F4" s="119"/>
      <c r="G4" s="119"/>
      <c r="H4" s="60"/>
      <c r="I4" s="60"/>
      <c r="J4" s="60"/>
    </row>
    <row r="5" spans="1:10" s="4" customFormat="1" ht="24.95" customHeight="1" x14ac:dyDescent="0.2">
      <c r="A5" s="120"/>
      <c r="B5" s="121" t="s">
        <v>5</v>
      </c>
      <c r="C5" s="122" t="s">
        <v>2635</v>
      </c>
      <c r="D5" s="123"/>
      <c r="E5" s="124"/>
      <c r="F5" s="124"/>
      <c r="G5" s="122"/>
      <c r="H5" s="124"/>
      <c r="I5" s="122"/>
      <c r="J5" s="122"/>
    </row>
    <row r="6" spans="1:10" s="4" customFormat="1" ht="24.95" customHeight="1" x14ac:dyDescent="0.2">
      <c r="A6" s="120"/>
      <c r="B6" s="121"/>
      <c r="C6" s="122" t="s">
        <v>2626</v>
      </c>
      <c r="D6" s="123"/>
      <c r="E6" s="124"/>
      <c r="F6" s="124"/>
      <c r="G6" s="122"/>
      <c r="H6" s="124"/>
      <c r="I6" s="122"/>
      <c r="J6" s="122"/>
    </row>
    <row r="7" spans="1:10" s="3" customFormat="1" ht="24.95" customHeight="1" x14ac:dyDescent="0.2">
      <c r="A7" s="111"/>
      <c r="B7" s="125" t="s">
        <v>366</v>
      </c>
      <c r="C7" s="60"/>
      <c r="D7" s="60" t="s">
        <v>986</v>
      </c>
      <c r="E7" s="60"/>
      <c r="F7" s="60"/>
      <c r="G7" s="60"/>
      <c r="H7" s="60"/>
      <c r="I7" s="60"/>
      <c r="J7" s="60"/>
    </row>
    <row r="8" spans="1:10" s="3" customFormat="1" ht="24.95" customHeight="1" x14ac:dyDescent="0.2">
      <c r="A8" s="111"/>
      <c r="B8" s="125" t="s">
        <v>45</v>
      </c>
      <c r="C8" s="60"/>
      <c r="D8" s="60" t="s">
        <v>137</v>
      </c>
      <c r="E8" s="60"/>
      <c r="F8" s="119"/>
      <c r="G8" s="119"/>
      <c r="H8" s="119"/>
      <c r="I8" s="60"/>
      <c r="J8" s="60"/>
    </row>
    <row r="9" spans="1:10" s="1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9" customFormat="1" ht="23.25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s="5" customFormat="1" ht="42" x14ac:dyDescent="0.2">
      <c r="A12" s="148">
        <v>67</v>
      </c>
      <c r="B12" s="245" t="s">
        <v>235</v>
      </c>
      <c r="C12" s="795"/>
      <c r="D12" s="796"/>
      <c r="E12" s="797"/>
      <c r="F12" s="797"/>
      <c r="G12" s="797"/>
      <c r="H12" s="797"/>
      <c r="I12" s="797"/>
      <c r="J12" s="797"/>
    </row>
    <row r="13" spans="1:10" s="264" customFormat="1" ht="63" x14ac:dyDescent="0.2">
      <c r="A13" s="227"/>
      <c r="B13" s="250" t="s">
        <v>759</v>
      </c>
      <c r="C13" s="211" t="s">
        <v>760</v>
      </c>
      <c r="D13" s="211" t="s">
        <v>513</v>
      </c>
      <c r="E13" s="212">
        <f>F13+G13+H13+I13</f>
        <v>0</v>
      </c>
      <c r="F13" s="212"/>
      <c r="G13" s="212"/>
      <c r="H13" s="212"/>
      <c r="I13" s="212"/>
      <c r="J13" s="211" t="s">
        <v>498</v>
      </c>
    </row>
    <row r="14" spans="1:10" s="264" customFormat="1" ht="41.25" customHeight="1" x14ac:dyDescent="0.2">
      <c r="A14" s="227"/>
      <c r="B14" s="250" t="s">
        <v>761</v>
      </c>
      <c r="C14" s="211"/>
      <c r="D14" s="211" t="s">
        <v>513</v>
      </c>
      <c r="E14" s="212">
        <f t="shared" ref="E14:E18" si="0">F14+G14+H14+I14</f>
        <v>0</v>
      </c>
      <c r="F14" s="212"/>
      <c r="G14" s="212"/>
      <c r="H14" s="212"/>
      <c r="I14" s="212"/>
      <c r="J14" s="211" t="s">
        <v>498</v>
      </c>
    </row>
    <row r="15" spans="1:10" s="264" customFormat="1" ht="84" x14ac:dyDescent="0.2">
      <c r="A15" s="227"/>
      <c r="B15" s="250" t="s">
        <v>762</v>
      </c>
      <c r="C15" s="211"/>
      <c r="D15" s="211" t="s">
        <v>513</v>
      </c>
      <c r="E15" s="212">
        <f t="shared" si="0"/>
        <v>0</v>
      </c>
      <c r="F15" s="212"/>
      <c r="G15" s="212"/>
      <c r="H15" s="212"/>
      <c r="I15" s="212"/>
      <c r="J15" s="211" t="s">
        <v>498</v>
      </c>
    </row>
    <row r="16" spans="1:10" s="264" customFormat="1" ht="63" x14ac:dyDescent="0.2">
      <c r="A16" s="227"/>
      <c r="B16" s="250" t="s">
        <v>763</v>
      </c>
      <c r="C16" s="211"/>
      <c r="D16" s="211" t="s">
        <v>513</v>
      </c>
      <c r="E16" s="212">
        <f t="shared" si="0"/>
        <v>0</v>
      </c>
      <c r="F16" s="212"/>
      <c r="G16" s="212"/>
      <c r="H16" s="212"/>
      <c r="I16" s="212"/>
      <c r="J16" s="211" t="s">
        <v>498</v>
      </c>
    </row>
    <row r="17" spans="1:10" s="264" customFormat="1" ht="41.25" customHeight="1" x14ac:dyDescent="0.2">
      <c r="A17" s="227"/>
      <c r="B17" s="250" t="s">
        <v>764</v>
      </c>
      <c r="C17" s="211"/>
      <c r="D17" s="211" t="s">
        <v>513</v>
      </c>
      <c r="E17" s="212">
        <f t="shared" si="0"/>
        <v>0</v>
      </c>
      <c r="F17" s="212"/>
      <c r="G17" s="212"/>
      <c r="H17" s="212"/>
      <c r="I17" s="212"/>
      <c r="J17" s="211" t="s">
        <v>498</v>
      </c>
    </row>
    <row r="18" spans="1:10" s="264" customFormat="1" ht="42" x14ac:dyDescent="0.2">
      <c r="A18" s="227"/>
      <c r="B18" s="250" t="s">
        <v>2603</v>
      </c>
      <c r="C18" s="211"/>
      <c r="D18" s="211" t="s">
        <v>513</v>
      </c>
      <c r="E18" s="212">
        <f t="shared" si="0"/>
        <v>0</v>
      </c>
      <c r="F18" s="212"/>
      <c r="G18" s="212"/>
      <c r="H18" s="212"/>
      <c r="I18" s="212"/>
      <c r="J18" s="211" t="s">
        <v>498</v>
      </c>
    </row>
    <row r="19" spans="1:10" s="6" customFormat="1" ht="42" x14ac:dyDescent="0.2">
      <c r="A19" s="148">
        <v>68</v>
      </c>
      <c r="B19" s="245" t="s">
        <v>236</v>
      </c>
      <c r="C19" s="734"/>
      <c r="D19" s="734"/>
      <c r="E19" s="212"/>
      <c r="F19" s="736"/>
      <c r="G19" s="736"/>
      <c r="H19" s="736"/>
      <c r="I19" s="736"/>
      <c r="J19" s="736"/>
    </row>
    <row r="20" spans="1:10" s="264" customFormat="1" ht="42" x14ac:dyDescent="0.35">
      <c r="A20" s="227"/>
      <c r="B20" s="234" t="s">
        <v>765</v>
      </c>
      <c r="C20" s="211" t="s">
        <v>766</v>
      </c>
      <c r="D20" s="211" t="s">
        <v>598</v>
      </c>
      <c r="E20" s="212">
        <f>F20+G20+H20+I20</f>
        <v>0</v>
      </c>
      <c r="F20" s="284"/>
      <c r="G20" s="284"/>
      <c r="H20" s="284"/>
      <c r="I20" s="284"/>
      <c r="J20" s="211" t="s">
        <v>520</v>
      </c>
    </row>
    <row r="21" spans="1:10" s="283" customFormat="1" ht="41.25" customHeight="1" x14ac:dyDescent="0.35">
      <c r="A21" s="210"/>
      <c r="B21" s="234" t="s">
        <v>2586</v>
      </c>
      <c r="C21" s="231" t="s">
        <v>767</v>
      </c>
      <c r="D21" s="232" t="s">
        <v>1343</v>
      </c>
      <c r="E21" s="212">
        <f t="shared" ref="E21" si="1">F21+G21+H21+I21</f>
        <v>0</v>
      </c>
      <c r="F21" s="284"/>
      <c r="G21" s="284"/>
      <c r="H21" s="284"/>
      <c r="I21" s="284"/>
      <c r="J21" s="211" t="s">
        <v>520</v>
      </c>
    </row>
    <row r="22" spans="1:10" s="5" customFormat="1" ht="63" x14ac:dyDescent="0.2">
      <c r="A22" s="148">
        <v>69</v>
      </c>
      <c r="B22" s="245" t="s">
        <v>237</v>
      </c>
      <c r="C22" s="736"/>
      <c r="D22" s="736"/>
      <c r="E22" s="212"/>
      <c r="F22" s="798"/>
      <c r="G22" s="798"/>
      <c r="H22" s="798"/>
      <c r="I22" s="798"/>
      <c r="J22" s="798"/>
    </row>
    <row r="23" spans="1:10" s="5" customFormat="1" ht="42" x14ac:dyDescent="0.2">
      <c r="A23" s="148">
        <v>70</v>
      </c>
      <c r="B23" s="245" t="s">
        <v>402</v>
      </c>
      <c r="C23" s="799"/>
      <c r="D23" s="800"/>
      <c r="E23" s="212"/>
      <c r="F23" s="798"/>
      <c r="G23" s="798"/>
      <c r="H23" s="798"/>
      <c r="I23" s="798"/>
      <c r="J23" s="798"/>
    </row>
    <row r="24" spans="1:10" s="5" customFormat="1" x14ac:dyDescent="0.2">
      <c r="A24" s="7"/>
      <c r="B24" s="8"/>
      <c r="C24" s="9"/>
      <c r="D24" s="10"/>
      <c r="E24" s="11"/>
      <c r="F24" s="11"/>
      <c r="G24" s="11"/>
      <c r="H24" s="11"/>
      <c r="I24" s="11"/>
      <c r="J24" s="11"/>
    </row>
    <row r="25" spans="1:10" ht="24.95" customHeight="1" x14ac:dyDescent="0.2">
      <c r="A25" s="12"/>
      <c r="B25" s="13" t="s">
        <v>2</v>
      </c>
      <c r="C25" s="12"/>
      <c r="D25" s="13"/>
      <c r="E25" s="14">
        <f>SUM(E12:E24)</f>
        <v>0</v>
      </c>
      <c r="F25" s="14">
        <f>SUM(F12:F24)</f>
        <v>0</v>
      </c>
      <c r="G25" s="14">
        <f t="shared" ref="G25:I25" si="2">SUM(G12:G24)</f>
        <v>0</v>
      </c>
      <c r="H25" s="14">
        <f t="shared" si="2"/>
        <v>0</v>
      </c>
      <c r="I25" s="14">
        <f t="shared" si="2"/>
        <v>0</v>
      </c>
      <c r="J25" s="15"/>
    </row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</sheetData>
  <mergeCells count="4">
    <mergeCell ref="A1:J1"/>
    <mergeCell ref="A9:A11"/>
    <mergeCell ref="B9:B11"/>
    <mergeCell ref="E9:I9"/>
  </mergeCells>
  <conditionalFormatting sqref="B13:B18">
    <cfRule type="duplicateValues" dxfId="11" priority="2"/>
  </conditionalFormatting>
  <conditionalFormatting sqref="B20:B21">
    <cfRule type="duplicateValues" dxfId="10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00B050"/>
  </sheetPr>
  <dimension ref="A1:J128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61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2635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138</v>
      </c>
    </row>
    <row r="8" spans="1:10" s="60" customFormat="1" ht="24.95" customHeight="1" x14ac:dyDescent="0.2">
      <c r="A8" s="111"/>
      <c r="B8" s="125" t="s">
        <v>45</v>
      </c>
      <c r="D8" s="60" t="s">
        <v>139</v>
      </c>
      <c r="F8" s="119"/>
      <c r="G8" s="119"/>
      <c r="H8" s="119"/>
    </row>
    <row r="9" spans="1:10" s="60" customFormat="1" ht="24.95" customHeight="1" x14ac:dyDescent="0.2">
      <c r="A9" s="111"/>
      <c r="B9" s="125"/>
      <c r="D9" s="1044" t="s">
        <v>140</v>
      </c>
      <c r="E9" s="1044"/>
      <c r="F9" s="1044"/>
      <c r="G9" s="1044"/>
      <c r="H9" s="1044"/>
      <c r="I9" s="1044"/>
      <c r="J9" s="1044"/>
    </row>
    <row r="10" spans="1:10" s="60" customFormat="1" ht="24.95" customHeight="1" x14ac:dyDescent="0.2">
      <c r="A10" s="111"/>
      <c r="B10" s="125"/>
      <c r="D10" s="126" t="s">
        <v>141</v>
      </c>
      <c r="E10" s="59"/>
      <c r="F10" s="59"/>
      <c r="G10" s="59"/>
      <c r="H10" s="59"/>
      <c r="I10" s="59"/>
      <c r="J10" s="59"/>
    </row>
    <row r="11" spans="1:10" s="60" customFormat="1" ht="24.95" customHeight="1" x14ac:dyDescent="0.2">
      <c r="A11" s="111"/>
      <c r="B11" s="125"/>
      <c r="D11" s="1044" t="s">
        <v>142</v>
      </c>
      <c r="E11" s="1044"/>
      <c r="F11" s="1044"/>
      <c r="G11" s="1044"/>
      <c r="H11" s="1044"/>
      <c r="I11" s="1044"/>
      <c r="J11" s="1044"/>
    </row>
    <row r="12" spans="1:10" s="60" customFormat="1" ht="24.95" customHeight="1" x14ac:dyDescent="0.2">
      <c r="A12" s="111"/>
      <c r="B12" s="125"/>
      <c r="D12" s="126" t="s">
        <v>143</v>
      </c>
      <c r="E12" s="59"/>
      <c r="F12" s="59"/>
      <c r="G12" s="59"/>
      <c r="H12" s="59"/>
      <c r="I12" s="59"/>
      <c r="J12" s="59"/>
    </row>
    <row r="13" spans="1:10" s="169" customFormat="1" ht="24.95" customHeight="1" x14ac:dyDescent="0.2">
      <c r="A13" s="1039" t="s">
        <v>0</v>
      </c>
      <c r="B13" s="1039" t="s">
        <v>10</v>
      </c>
      <c r="C13" s="134"/>
      <c r="D13" s="135" t="s">
        <v>7</v>
      </c>
      <c r="E13" s="1042" t="s">
        <v>1</v>
      </c>
      <c r="F13" s="1042"/>
      <c r="G13" s="1042"/>
      <c r="H13" s="1042"/>
      <c r="I13" s="1043"/>
      <c r="J13" s="134"/>
    </row>
    <row r="14" spans="1:10" s="169" customFormat="1" ht="24.95" customHeight="1" x14ac:dyDescent="0.2">
      <c r="A14" s="1040"/>
      <c r="B14" s="1040"/>
      <c r="C14" s="136" t="s">
        <v>6</v>
      </c>
      <c r="D14" s="137" t="s">
        <v>8</v>
      </c>
      <c r="E14" s="138" t="s">
        <v>361</v>
      </c>
      <c r="F14" s="138" t="s">
        <v>363</v>
      </c>
      <c r="G14" s="139" t="s">
        <v>454</v>
      </c>
      <c r="H14" s="139" t="s">
        <v>364</v>
      </c>
      <c r="I14" s="139" t="s">
        <v>365</v>
      </c>
      <c r="J14" s="140" t="s">
        <v>4</v>
      </c>
    </row>
    <row r="15" spans="1:10" s="169" customFormat="1" x14ac:dyDescent="0.2">
      <c r="A15" s="1041"/>
      <c r="B15" s="1041"/>
      <c r="C15" s="141"/>
      <c r="D15" s="142"/>
      <c r="E15" s="141"/>
      <c r="F15" s="141"/>
      <c r="G15" s="143" t="s">
        <v>3</v>
      </c>
      <c r="H15" s="143" t="s">
        <v>3</v>
      </c>
      <c r="I15" s="143" t="s">
        <v>3</v>
      </c>
      <c r="J15" s="144"/>
    </row>
    <row r="16" spans="1:10" ht="63" x14ac:dyDescent="0.2">
      <c r="A16" s="148">
        <v>71</v>
      </c>
      <c r="B16" s="239" t="s">
        <v>403</v>
      </c>
      <c r="C16" s="795"/>
      <c r="D16" s="796"/>
      <c r="E16" s="761"/>
      <c r="F16" s="761"/>
      <c r="G16" s="761"/>
      <c r="H16" s="761"/>
      <c r="I16" s="761"/>
      <c r="J16" s="761"/>
    </row>
    <row r="17" spans="1:10" ht="42" x14ac:dyDescent="0.2">
      <c r="A17" s="148"/>
      <c r="B17" s="288" t="s">
        <v>768</v>
      </c>
      <c r="C17" s="235" t="s">
        <v>769</v>
      </c>
      <c r="D17" s="232" t="s">
        <v>513</v>
      </c>
      <c r="E17" s="212">
        <f t="shared" ref="E17:E29" si="0">F17+G17+H17+I17</f>
        <v>0</v>
      </c>
      <c r="F17" s="212"/>
      <c r="G17" s="212"/>
      <c r="H17" s="212"/>
      <c r="I17" s="212"/>
      <c r="J17" s="211" t="s">
        <v>770</v>
      </c>
    </row>
    <row r="18" spans="1:10" ht="63" x14ac:dyDescent="0.2">
      <c r="A18" s="148"/>
      <c r="B18" s="171" t="s">
        <v>771</v>
      </c>
      <c r="C18" s="211" t="s">
        <v>772</v>
      </c>
      <c r="D18" s="852" t="s">
        <v>1272</v>
      </c>
      <c r="E18" s="212">
        <f t="shared" si="0"/>
        <v>50000</v>
      </c>
      <c r="F18" s="212">
        <v>50000</v>
      </c>
      <c r="G18" s="212"/>
      <c r="H18" s="212"/>
      <c r="I18" s="212"/>
      <c r="J18" s="211" t="s">
        <v>2616</v>
      </c>
    </row>
    <row r="19" spans="1:10" s="283" customFormat="1" ht="42" x14ac:dyDescent="0.2">
      <c r="A19" s="148"/>
      <c r="B19" s="218" t="s">
        <v>773</v>
      </c>
      <c r="C19" s="235" t="s">
        <v>774</v>
      </c>
      <c r="D19" s="232" t="s">
        <v>513</v>
      </c>
      <c r="E19" s="212">
        <f t="shared" si="0"/>
        <v>0</v>
      </c>
      <c r="F19" s="212"/>
      <c r="G19" s="212"/>
      <c r="H19" s="212"/>
      <c r="I19" s="212"/>
      <c r="J19" s="211" t="s">
        <v>737</v>
      </c>
    </row>
    <row r="20" spans="1:10" s="283" customFormat="1" ht="42" x14ac:dyDescent="0.2">
      <c r="A20" s="148"/>
      <c r="B20" s="218" t="s">
        <v>775</v>
      </c>
      <c r="C20" s="231" t="s">
        <v>776</v>
      </c>
      <c r="D20" s="232" t="s">
        <v>513</v>
      </c>
      <c r="E20" s="212">
        <f t="shared" si="0"/>
        <v>0</v>
      </c>
      <c r="F20" s="212"/>
      <c r="G20" s="212"/>
      <c r="H20" s="212"/>
      <c r="I20" s="212"/>
      <c r="J20" s="211" t="s">
        <v>737</v>
      </c>
    </row>
    <row r="21" spans="1:10" s="283" customFormat="1" ht="42" x14ac:dyDescent="0.2">
      <c r="A21" s="148"/>
      <c r="B21" s="288" t="s">
        <v>777</v>
      </c>
      <c r="C21" s="232" t="s">
        <v>778</v>
      </c>
      <c r="D21" s="232" t="s">
        <v>513</v>
      </c>
      <c r="E21" s="212">
        <f t="shared" si="0"/>
        <v>0</v>
      </c>
      <c r="F21" s="212"/>
      <c r="G21" s="212"/>
      <c r="H21" s="212"/>
      <c r="I21" s="212"/>
      <c r="J21" s="211" t="s">
        <v>737</v>
      </c>
    </row>
    <row r="22" spans="1:10" s="283" customFormat="1" ht="42" x14ac:dyDescent="0.2">
      <c r="A22" s="148"/>
      <c r="B22" s="218" t="s">
        <v>779</v>
      </c>
      <c r="C22" s="211" t="s">
        <v>780</v>
      </c>
      <c r="D22" s="232" t="s">
        <v>513</v>
      </c>
      <c r="E22" s="212">
        <f t="shared" si="0"/>
        <v>0</v>
      </c>
      <c r="F22" s="212"/>
      <c r="G22" s="212"/>
      <c r="H22" s="212"/>
      <c r="I22" s="212"/>
      <c r="J22" s="211" t="s">
        <v>737</v>
      </c>
    </row>
    <row r="23" spans="1:10" s="283" customFormat="1" ht="42" x14ac:dyDescent="0.2">
      <c r="A23" s="148"/>
      <c r="B23" s="218" t="s">
        <v>781</v>
      </c>
      <c r="C23" s="232" t="s">
        <v>782</v>
      </c>
      <c r="D23" s="232" t="s">
        <v>513</v>
      </c>
      <c r="E23" s="212">
        <f t="shared" si="0"/>
        <v>0</v>
      </c>
      <c r="F23" s="212"/>
      <c r="G23" s="212"/>
      <c r="H23" s="212"/>
      <c r="I23" s="212"/>
      <c r="J23" s="211" t="s">
        <v>737</v>
      </c>
    </row>
    <row r="24" spans="1:10" s="283" customFormat="1" ht="42" x14ac:dyDescent="0.2">
      <c r="A24" s="148"/>
      <c r="B24" s="218" t="s">
        <v>783</v>
      </c>
      <c r="C24" s="231" t="s">
        <v>626</v>
      </c>
      <c r="D24" s="232" t="s">
        <v>641</v>
      </c>
      <c r="E24" s="212">
        <f t="shared" si="0"/>
        <v>0</v>
      </c>
      <c r="F24" s="212"/>
      <c r="G24" s="212"/>
      <c r="H24" s="212"/>
      <c r="I24" s="212"/>
      <c r="J24" s="270" t="s">
        <v>737</v>
      </c>
    </row>
    <row r="25" spans="1:10" s="224" customFormat="1" ht="63" x14ac:dyDescent="0.2">
      <c r="A25" s="148"/>
      <c r="B25" s="200" t="s">
        <v>2017</v>
      </c>
      <c r="C25" s="170" t="s">
        <v>784</v>
      </c>
      <c r="D25" s="232" t="s">
        <v>513</v>
      </c>
      <c r="E25" s="212">
        <f t="shared" si="0"/>
        <v>0</v>
      </c>
      <c r="F25" s="212"/>
      <c r="G25" s="212"/>
      <c r="H25" s="212"/>
      <c r="I25" s="212"/>
      <c r="J25" s="175" t="s">
        <v>459</v>
      </c>
    </row>
    <row r="26" spans="1:10" s="224" customFormat="1" ht="42" x14ac:dyDescent="0.2">
      <c r="A26" s="148"/>
      <c r="B26" s="150" t="s">
        <v>2015</v>
      </c>
      <c r="C26" s="266" t="s">
        <v>785</v>
      </c>
      <c r="D26" s="175" t="s">
        <v>786</v>
      </c>
      <c r="E26" s="212">
        <f t="shared" si="0"/>
        <v>0</v>
      </c>
      <c r="F26" s="212"/>
      <c r="G26" s="212"/>
      <c r="H26" s="212"/>
      <c r="I26" s="212"/>
      <c r="J26" s="175" t="s">
        <v>459</v>
      </c>
    </row>
    <row r="27" spans="1:10" s="224" customFormat="1" ht="42" x14ac:dyDescent="0.2">
      <c r="A27" s="148"/>
      <c r="B27" s="288" t="s">
        <v>2016</v>
      </c>
      <c r="C27" s="235" t="s">
        <v>787</v>
      </c>
      <c r="D27" s="232" t="s">
        <v>513</v>
      </c>
      <c r="E27" s="212">
        <f t="shared" si="0"/>
        <v>0</v>
      </c>
      <c r="F27" s="212"/>
      <c r="G27" s="212"/>
      <c r="H27" s="212"/>
      <c r="I27" s="212"/>
      <c r="J27" s="211" t="s">
        <v>770</v>
      </c>
    </row>
    <row r="28" spans="1:10" s="224" customFormat="1" ht="42" x14ac:dyDescent="0.2">
      <c r="A28" s="148"/>
      <c r="B28" s="171" t="s">
        <v>2614</v>
      </c>
      <c r="C28" s="211" t="s">
        <v>788</v>
      </c>
      <c r="D28" s="232" t="s">
        <v>513</v>
      </c>
      <c r="E28" s="212">
        <f t="shared" si="0"/>
        <v>0</v>
      </c>
      <c r="F28" s="212"/>
      <c r="G28" s="212"/>
      <c r="H28" s="212"/>
      <c r="I28" s="212"/>
      <c r="J28" s="175" t="s">
        <v>459</v>
      </c>
    </row>
    <row r="29" spans="1:10" s="116" customFormat="1" ht="42" x14ac:dyDescent="0.2">
      <c r="A29" s="534"/>
      <c r="B29" s="171" t="s">
        <v>2615</v>
      </c>
      <c r="C29" s="211" t="s">
        <v>2328</v>
      </c>
      <c r="D29" s="232" t="s">
        <v>2587</v>
      </c>
      <c r="E29" s="212">
        <f t="shared" si="0"/>
        <v>17100</v>
      </c>
      <c r="F29" s="212">
        <v>17100</v>
      </c>
      <c r="G29" s="212"/>
      <c r="H29" s="212"/>
      <c r="I29" s="212"/>
      <c r="J29" s="211" t="s">
        <v>1779</v>
      </c>
    </row>
    <row r="30" spans="1:10" s="153" customFormat="1" ht="84" x14ac:dyDescent="0.2">
      <c r="A30" s="148">
        <v>72</v>
      </c>
      <c r="B30" s="245" t="s">
        <v>404</v>
      </c>
      <c r="C30" s="734"/>
      <c r="D30" s="734"/>
      <c r="E30" s="212"/>
      <c r="F30" s="736"/>
      <c r="G30" s="736"/>
      <c r="H30" s="736"/>
      <c r="I30" s="736"/>
      <c r="J30" s="736"/>
    </row>
    <row r="31" spans="1:10" s="146" customFormat="1" ht="63" x14ac:dyDescent="0.2">
      <c r="A31" s="148">
        <v>73</v>
      </c>
      <c r="B31" s="239" t="s">
        <v>405</v>
      </c>
      <c r="C31" s="736"/>
      <c r="D31" s="736"/>
      <c r="E31" s="212"/>
      <c r="F31" s="798"/>
      <c r="G31" s="798"/>
      <c r="H31" s="798"/>
      <c r="I31" s="798"/>
      <c r="J31" s="798"/>
    </row>
    <row r="32" spans="1:10" s="146" customFormat="1" ht="63" x14ac:dyDescent="0.2">
      <c r="A32" s="148">
        <v>74</v>
      </c>
      <c r="B32" s="245" t="s">
        <v>406</v>
      </c>
      <c r="C32" s="799"/>
      <c r="D32" s="800"/>
      <c r="E32" s="212"/>
      <c r="F32" s="798"/>
      <c r="G32" s="798"/>
      <c r="H32" s="798"/>
      <c r="I32" s="798"/>
      <c r="J32" s="798"/>
    </row>
    <row r="33" spans="1:10" s="146" customFormat="1" x14ac:dyDescent="0.2">
      <c r="A33" s="159"/>
      <c r="B33" s="160"/>
      <c r="C33" s="161"/>
      <c r="D33" s="162"/>
      <c r="E33" s="163"/>
      <c r="F33" s="163"/>
      <c r="G33" s="163"/>
      <c r="H33" s="163"/>
      <c r="I33" s="163"/>
      <c r="J33" s="163"/>
    </row>
    <row r="34" spans="1:10" ht="24.95" customHeight="1" x14ac:dyDescent="0.2">
      <c r="A34" s="164"/>
      <c r="B34" s="165" t="s">
        <v>2</v>
      </c>
      <c r="C34" s="164"/>
      <c r="D34" s="165"/>
      <c r="E34" s="167">
        <f>SUM(E16:E33)</f>
        <v>67100</v>
      </c>
      <c r="F34" s="167">
        <f>SUM(F16:F33)</f>
        <v>67100</v>
      </c>
      <c r="G34" s="167">
        <f t="shared" ref="G34:I34" si="1">SUM(G16:G33)</f>
        <v>0</v>
      </c>
      <c r="H34" s="167">
        <f t="shared" si="1"/>
        <v>0</v>
      </c>
      <c r="I34" s="167">
        <f t="shared" si="1"/>
        <v>0</v>
      </c>
      <c r="J34" s="168"/>
    </row>
    <row r="35" spans="1:10" ht="24.95" customHeight="1" x14ac:dyDescent="0.2"/>
    <row r="36" spans="1:10" ht="24.95" customHeight="1" x14ac:dyDescent="0.2"/>
    <row r="37" spans="1:10" ht="24.95" customHeight="1" x14ac:dyDescent="0.2"/>
    <row r="38" spans="1:10" ht="24.95" customHeight="1" x14ac:dyDescent="0.2"/>
    <row r="39" spans="1:10" ht="24.95" customHeight="1" x14ac:dyDescent="0.2"/>
    <row r="40" spans="1:10" ht="24.95" customHeight="1" x14ac:dyDescent="0.2"/>
    <row r="41" spans="1:10" ht="24.95" customHeight="1" x14ac:dyDescent="0.2"/>
    <row r="42" spans="1:10" ht="24.95" customHeight="1" x14ac:dyDescent="0.2"/>
    <row r="43" spans="1:10" ht="24.95" customHeight="1" x14ac:dyDescent="0.2"/>
    <row r="44" spans="1:10" ht="24.95" customHeight="1" x14ac:dyDescent="0.2"/>
    <row r="45" spans="1:10" ht="24.95" customHeight="1" x14ac:dyDescent="0.2"/>
    <row r="46" spans="1:10" ht="24.95" customHeight="1" x14ac:dyDescent="0.2"/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</sheetData>
  <mergeCells count="6">
    <mergeCell ref="A1:J1"/>
    <mergeCell ref="A13:A15"/>
    <mergeCell ref="B13:B15"/>
    <mergeCell ref="D9:J9"/>
    <mergeCell ref="D11:J11"/>
    <mergeCell ref="E13:I13"/>
  </mergeCells>
  <conditionalFormatting sqref="B17:B24">
    <cfRule type="duplicateValues" dxfId="9" priority="9"/>
  </conditionalFormatting>
  <conditionalFormatting sqref="B27:B29">
    <cfRule type="duplicateValues" dxfId="8" priority="10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00B050"/>
  </sheetPr>
  <dimension ref="A1:J123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62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2636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144</v>
      </c>
    </row>
    <row r="8" spans="1:10" s="60" customFormat="1" ht="24.95" customHeight="1" x14ac:dyDescent="0.2">
      <c r="A8" s="111"/>
      <c r="B8" s="125"/>
      <c r="D8" s="60" t="s">
        <v>145</v>
      </c>
    </row>
    <row r="9" spans="1:10" s="60" customFormat="1" ht="24.95" customHeight="1" x14ac:dyDescent="0.2">
      <c r="A9" s="111"/>
      <c r="B9" s="125" t="s">
        <v>45</v>
      </c>
      <c r="D9" s="60" t="s">
        <v>146</v>
      </c>
      <c r="F9" s="119"/>
      <c r="G9" s="119"/>
      <c r="H9" s="119"/>
    </row>
    <row r="10" spans="1:10" s="169" customFormat="1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2"/>
      <c r="H10" s="1042"/>
      <c r="I10" s="1043"/>
      <c r="J10" s="181"/>
    </row>
    <row r="11" spans="1:10" s="169" customFormat="1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82" t="s">
        <v>4</v>
      </c>
    </row>
    <row r="12" spans="1:10" s="169" customForma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83"/>
    </row>
    <row r="13" spans="1:10" ht="63" x14ac:dyDescent="0.2">
      <c r="A13" s="148">
        <v>75</v>
      </c>
      <c r="B13" s="245" t="s">
        <v>231</v>
      </c>
      <c r="C13" s="795"/>
      <c r="D13" s="796"/>
      <c r="E13" s="761"/>
      <c r="F13" s="761"/>
      <c r="G13" s="761"/>
      <c r="H13" s="761"/>
      <c r="I13" s="761"/>
      <c r="J13" s="761"/>
    </row>
    <row r="14" spans="1:10" s="264" customFormat="1" ht="42" x14ac:dyDescent="0.2">
      <c r="A14" s="227"/>
      <c r="B14" s="250" t="s">
        <v>789</v>
      </c>
      <c r="C14" s="211"/>
      <c r="D14" s="211"/>
      <c r="E14" s="212">
        <f>F14+G14+H14+I14</f>
        <v>0</v>
      </c>
      <c r="F14" s="212"/>
      <c r="G14" s="212"/>
      <c r="H14" s="212"/>
      <c r="I14" s="212"/>
      <c r="J14" s="211" t="s">
        <v>520</v>
      </c>
    </row>
    <row r="15" spans="1:10" s="264" customFormat="1" ht="84" x14ac:dyDescent="0.2">
      <c r="A15" s="227"/>
      <c r="B15" s="250" t="s">
        <v>2018</v>
      </c>
      <c r="C15" s="211" t="s">
        <v>790</v>
      </c>
      <c r="D15" s="211" t="s">
        <v>2588</v>
      </c>
      <c r="E15" s="212">
        <f t="shared" ref="E15:E25" si="0">F15+G15+H15+I15</f>
        <v>0</v>
      </c>
      <c r="F15" s="212"/>
      <c r="G15" s="212"/>
      <c r="H15" s="212"/>
      <c r="I15" s="212"/>
      <c r="J15" s="211" t="s">
        <v>520</v>
      </c>
    </row>
    <row r="16" spans="1:10" s="264" customFormat="1" ht="42" x14ac:dyDescent="0.2">
      <c r="A16" s="227"/>
      <c r="B16" s="250" t="s">
        <v>2019</v>
      </c>
      <c r="C16" s="211" t="s">
        <v>791</v>
      </c>
      <c r="D16" s="211" t="s">
        <v>513</v>
      </c>
      <c r="E16" s="212">
        <f t="shared" si="0"/>
        <v>0</v>
      </c>
      <c r="F16" s="212"/>
      <c r="G16" s="212"/>
      <c r="H16" s="212"/>
      <c r="I16" s="212"/>
      <c r="J16" s="211" t="s">
        <v>520</v>
      </c>
    </row>
    <row r="17" spans="1:10" s="264" customFormat="1" ht="42" x14ac:dyDescent="0.2">
      <c r="A17" s="227"/>
      <c r="B17" s="250" t="s">
        <v>2020</v>
      </c>
      <c r="C17" s="211" t="s">
        <v>676</v>
      </c>
      <c r="D17" s="211" t="s">
        <v>1334</v>
      </c>
      <c r="E17" s="212">
        <f t="shared" si="0"/>
        <v>0</v>
      </c>
      <c r="F17" s="212"/>
      <c r="G17" s="212"/>
      <c r="H17" s="212"/>
      <c r="I17" s="212"/>
      <c r="J17" s="211" t="s">
        <v>520</v>
      </c>
    </row>
    <row r="18" spans="1:10" s="264" customFormat="1" ht="42" x14ac:dyDescent="0.2">
      <c r="A18" s="227"/>
      <c r="B18" s="250" t="s">
        <v>2021</v>
      </c>
      <c r="C18" s="211" t="s">
        <v>642</v>
      </c>
      <c r="D18" s="211" t="s">
        <v>513</v>
      </c>
      <c r="E18" s="212">
        <f t="shared" si="0"/>
        <v>0</v>
      </c>
      <c r="F18" s="212"/>
      <c r="G18" s="212"/>
      <c r="H18" s="212"/>
      <c r="I18" s="212"/>
      <c r="J18" s="211" t="s">
        <v>520</v>
      </c>
    </row>
    <row r="19" spans="1:10" s="264" customFormat="1" ht="42" x14ac:dyDescent="0.2">
      <c r="A19" s="227"/>
      <c r="B19" s="250" t="s">
        <v>2022</v>
      </c>
      <c r="C19" s="211" t="s">
        <v>532</v>
      </c>
      <c r="D19" s="211" t="s">
        <v>513</v>
      </c>
      <c r="E19" s="212">
        <f t="shared" si="0"/>
        <v>0</v>
      </c>
      <c r="F19" s="212"/>
      <c r="G19" s="212"/>
      <c r="H19" s="212"/>
      <c r="I19" s="212"/>
      <c r="J19" s="211" t="s">
        <v>520</v>
      </c>
    </row>
    <row r="20" spans="1:10" s="264" customFormat="1" ht="42" x14ac:dyDescent="0.2">
      <c r="A20" s="227"/>
      <c r="B20" s="250" t="s">
        <v>2023</v>
      </c>
      <c r="C20" s="211" t="s">
        <v>532</v>
      </c>
      <c r="D20" s="211" t="s">
        <v>513</v>
      </c>
      <c r="E20" s="212">
        <f t="shared" si="0"/>
        <v>0</v>
      </c>
      <c r="F20" s="212"/>
      <c r="G20" s="212"/>
      <c r="H20" s="212"/>
      <c r="I20" s="212"/>
      <c r="J20" s="211" t="s">
        <v>520</v>
      </c>
    </row>
    <row r="21" spans="1:10" s="264" customFormat="1" ht="42" x14ac:dyDescent="0.2">
      <c r="A21" s="227"/>
      <c r="B21" s="250" t="s">
        <v>2024</v>
      </c>
      <c r="C21" s="211" t="s">
        <v>532</v>
      </c>
      <c r="D21" s="211" t="s">
        <v>513</v>
      </c>
      <c r="E21" s="212">
        <f t="shared" si="0"/>
        <v>0</v>
      </c>
      <c r="F21" s="212"/>
      <c r="G21" s="212"/>
      <c r="H21" s="212"/>
      <c r="I21" s="212"/>
      <c r="J21" s="211" t="s">
        <v>520</v>
      </c>
    </row>
    <row r="22" spans="1:10" s="153" customFormat="1" ht="42" x14ac:dyDescent="0.2">
      <c r="A22" s="148">
        <v>76</v>
      </c>
      <c r="B22" s="245" t="s">
        <v>232</v>
      </c>
      <c r="C22" s="734"/>
      <c r="D22" s="734"/>
      <c r="E22" s="212"/>
      <c r="F22" s="736"/>
      <c r="G22" s="736"/>
      <c r="H22" s="736"/>
      <c r="I22" s="736"/>
      <c r="J22" s="736"/>
    </row>
    <row r="23" spans="1:10" s="264" customFormat="1" ht="42" x14ac:dyDescent="0.2">
      <c r="A23" s="227"/>
      <c r="B23" s="250" t="s">
        <v>792</v>
      </c>
      <c r="C23" s="211" t="s">
        <v>616</v>
      </c>
      <c r="D23" s="211" t="s">
        <v>728</v>
      </c>
      <c r="E23" s="212">
        <f t="shared" si="0"/>
        <v>0</v>
      </c>
      <c r="F23" s="221"/>
      <c r="G23" s="221"/>
      <c r="H23" s="221"/>
      <c r="I23" s="221"/>
      <c r="J23" s="211" t="s">
        <v>520</v>
      </c>
    </row>
    <row r="24" spans="1:10" s="146" customFormat="1" ht="42" x14ac:dyDescent="0.2">
      <c r="A24" s="148">
        <v>77</v>
      </c>
      <c r="B24" s="245" t="s">
        <v>233</v>
      </c>
      <c r="C24" s="736"/>
      <c r="D24" s="736"/>
      <c r="E24" s="212"/>
      <c r="F24" s="798"/>
      <c r="G24" s="798"/>
      <c r="H24" s="798"/>
      <c r="I24" s="798"/>
      <c r="J24" s="798"/>
    </row>
    <row r="25" spans="1:10" s="264" customFormat="1" ht="42" x14ac:dyDescent="0.2">
      <c r="A25" s="227"/>
      <c r="B25" s="258" t="s">
        <v>793</v>
      </c>
      <c r="C25" s="220" t="s">
        <v>794</v>
      </c>
      <c r="D25" s="273" t="s">
        <v>598</v>
      </c>
      <c r="E25" s="212">
        <f t="shared" si="0"/>
        <v>0</v>
      </c>
      <c r="F25" s="221"/>
      <c r="G25" s="221"/>
      <c r="H25" s="221"/>
      <c r="I25" s="221"/>
      <c r="J25" s="211" t="s">
        <v>520</v>
      </c>
    </row>
    <row r="26" spans="1:10" s="146" customFormat="1" ht="42" x14ac:dyDescent="0.2">
      <c r="A26" s="148">
        <v>78</v>
      </c>
      <c r="B26" s="245" t="s">
        <v>234</v>
      </c>
      <c r="C26" s="799"/>
      <c r="D26" s="800"/>
      <c r="E26" s="212"/>
      <c r="F26" s="798"/>
      <c r="G26" s="798"/>
      <c r="H26" s="798"/>
      <c r="I26" s="798"/>
      <c r="J26" s="798"/>
    </row>
    <row r="27" spans="1:10" s="146" customFormat="1" x14ac:dyDescent="0.2">
      <c r="A27" s="861"/>
      <c r="B27" s="862"/>
      <c r="C27" s="863"/>
      <c r="D27" s="864"/>
      <c r="E27" s="865"/>
      <c r="F27" s="865"/>
      <c r="G27" s="865"/>
      <c r="H27" s="865"/>
      <c r="I27" s="865"/>
      <c r="J27" s="865"/>
    </row>
    <row r="28" spans="1:10" ht="24.95" customHeight="1" x14ac:dyDescent="0.2">
      <c r="A28" s="164"/>
      <c r="B28" s="165" t="s">
        <v>2</v>
      </c>
      <c r="C28" s="164"/>
      <c r="D28" s="165"/>
      <c r="E28" s="167">
        <f>SUM(E13:E27)</f>
        <v>0</v>
      </c>
      <c r="F28" s="167">
        <f>SUM(F13:F27)</f>
        <v>0</v>
      </c>
      <c r="G28" s="167">
        <f t="shared" ref="G28:I28" si="1">SUM(G13:G27)</f>
        <v>0</v>
      </c>
      <c r="H28" s="167">
        <f t="shared" si="1"/>
        <v>0</v>
      </c>
      <c r="I28" s="167">
        <f t="shared" si="1"/>
        <v>0</v>
      </c>
      <c r="J28" s="168"/>
    </row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</sheetData>
  <mergeCells count="4">
    <mergeCell ref="A1:J1"/>
    <mergeCell ref="A10:A12"/>
    <mergeCell ref="B10:B12"/>
    <mergeCell ref="E10:I10"/>
  </mergeCells>
  <conditionalFormatting sqref="B14:B21">
    <cfRule type="duplicateValues" dxfId="7" priority="3"/>
  </conditionalFormatting>
  <conditionalFormatting sqref="B23">
    <cfRule type="duplicateValues" dxfId="6" priority="2"/>
  </conditionalFormatting>
  <conditionalFormatting sqref="B25">
    <cfRule type="duplicateValues" dxfId="5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00B050"/>
  </sheetPr>
  <dimension ref="A1:J113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368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147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2636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148</v>
      </c>
    </row>
    <row r="8" spans="1:10" s="60" customFormat="1" ht="24.95" customHeight="1" x14ac:dyDescent="0.2">
      <c r="A8" s="111"/>
      <c r="B8" s="125" t="s">
        <v>45</v>
      </c>
      <c r="D8" s="60" t="s">
        <v>149</v>
      </c>
      <c r="F8" s="119"/>
      <c r="G8" s="119"/>
      <c r="H8" s="11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63" x14ac:dyDescent="0.2">
      <c r="A12" s="148">
        <v>79</v>
      </c>
      <c r="B12" s="245" t="s">
        <v>230</v>
      </c>
      <c r="C12" s="156"/>
      <c r="D12" s="156"/>
      <c r="E12" s="156"/>
      <c r="F12" s="156"/>
      <c r="G12" s="156"/>
      <c r="H12" s="156"/>
      <c r="I12" s="156"/>
      <c r="J12" s="156"/>
    </row>
    <row r="13" spans="1:10" s="153" customFormat="1" x14ac:dyDescent="0.2">
      <c r="A13" s="148">
        <v>80</v>
      </c>
      <c r="B13" s="245" t="s">
        <v>37</v>
      </c>
      <c r="C13" s="151"/>
      <c r="D13" s="151"/>
      <c r="E13" s="152"/>
      <c r="F13" s="152"/>
      <c r="G13" s="152"/>
      <c r="H13" s="152"/>
      <c r="I13" s="152"/>
      <c r="J13" s="152"/>
    </row>
    <row r="14" spans="1:10" s="146" customFormat="1" ht="42" x14ac:dyDescent="0.2">
      <c r="A14" s="148">
        <v>81</v>
      </c>
      <c r="B14" s="245" t="s">
        <v>63</v>
      </c>
      <c r="C14" s="152"/>
      <c r="D14" s="152"/>
      <c r="E14" s="152"/>
      <c r="F14" s="149"/>
      <c r="G14" s="149"/>
      <c r="H14" s="149"/>
      <c r="I14" s="149"/>
      <c r="J14" s="149"/>
    </row>
    <row r="15" spans="1:10" s="146" customFormat="1" x14ac:dyDescent="0.2">
      <c r="A15" s="159"/>
      <c r="B15" s="160"/>
      <c r="C15" s="161"/>
      <c r="D15" s="162"/>
      <c r="E15" s="163"/>
      <c r="F15" s="163"/>
      <c r="G15" s="163"/>
      <c r="H15" s="163"/>
      <c r="I15" s="163"/>
      <c r="J15" s="163"/>
    </row>
    <row r="16" spans="1:10" ht="24.95" customHeight="1" x14ac:dyDescent="0.2">
      <c r="A16" s="164"/>
      <c r="B16" s="165" t="s">
        <v>2</v>
      </c>
      <c r="C16" s="164"/>
      <c r="D16" s="165"/>
      <c r="E16" s="167">
        <f>SUM(E12:E15)</f>
        <v>0</v>
      </c>
      <c r="F16" s="167">
        <f>SUM(F12:F15)</f>
        <v>0</v>
      </c>
      <c r="G16" s="167">
        <f t="shared" ref="G16:I16" si="0">SUM(G12:G15)</f>
        <v>0</v>
      </c>
      <c r="H16" s="167">
        <f t="shared" si="0"/>
        <v>0</v>
      </c>
      <c r="I16" s="167">
        <f t="shared" si="0"/>
        <v>0</v>
      </c>
      <c r="J16" s="168"/>
    </row>
    <row r="17" ht="24.95" customHeight="1" x14ac:dyDescent="0.2"/>
    <row r="18" ht="24.95" customHeight="1" x14ac:dyDescent="0.2"/>
    <row r="19" ht="24.95" customHeight="1" x14ac:dyDescent="0.2"/>
    <row r="20" ht="24.95" customHeight="1" x14ac:dyDescent="0.2"/>
    <row r="21" ht="24.95" customHeight="1" x14ac:dyDescent="0.2"/>
    <row r="22" ht="24.95" customHeight="1" x14ac:dyDescent="0.2"/>
    <row r="23" ht="24.95" customHeight="1" x14ac:dyDescent="0.2"/>
    <row r="24" ht="24.95" customHeight="1" x14ac:dyDescent="0.2"/>
    <row r="25" ht="24.95" customHeight="1" x14ac:dyDescent="0.2"/>
    <row r="26" ht="24.95" customHeight="1" x14ac:dyDescent="0.2"/>
    <row r="27" ht="24.95" customHeight="1" x14ac:dyDescent="0.2"/>
    <row r="28" ht="24.95" customHeight="1" x14ac:dyDescent="0.2"/>
    <row r="29" ht="24.95" customHeight="1" x14ac:dyDescent="0.2"/>
    <row r="30" ht="24.95" customHeight="1" x14ac:dyDescent="0.2"/>
    <row r="31" ht="24.95" customHeight="1" x14ac:dyDescent="0.2"/>
    <row r="32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</sheetData>
  <mergeCells count="4">
    <mergeCell ref="A1:J1"/>
    <mergeCell ref="A9:A11"/>
    <mergeCell ref="B9:B11"/>
    <mergeCell ref="E9:I9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00B050"/>
  </sheetPr>
  <dimension ref="A1:J139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s="60" customFormat="1" ht="24.95" customHeight="1" x14ac:dyDescent="0.2">
      <c r="A3" s="111"/>
      <c r="B3" s="112" t="s">
        <v>48</v>
      </c>
      <c r="C3" s="118" t="s">
        <v>17</v>
      </c>
      <c r="F3" s="119"/>
      <c r="G3" s="119"/>
      <c r="H3" s="119"/>
    </row>
    <row r="4" spans="1:10" s="60" customFormat="1" ht="24.95" customHeight="1" x14ac:dyDescent="0.2">
      <c r="A4" s="111"/>
      <c r="B4" s="112" t="s">
        <v>204</v>
      </c>
      <c r="C4" s="118" t="s">
        <v>153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2639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150</v>
      </c>
    </row>
    <row r="8" spans="1:10" s="60" customFormat="1" ht="24.95" customHeight="1" x14ac:dyDescent="0.2">
      <c r="A8" s="111"/>
      <c r="B8" s="125"/>
      <c r="D8" s="60" t="s">
        <v>151</v>
      </c>
    </row>
    <row r="9" spans="1:10" s="60" customFormat="1" ht="24.95" customHeight="1" x14ac:dyDescent="0.2">
      <c r="A9" s="111"/>
      <c r="B9" s="125" t="s">
        <v>45</v>
      </c>
      <c r="D9" s="60" t="s">
        <v>152</v>
      </c>
      <c r="F9" s="119"/>
      <c r="G9" s="119"/>
      <c r="H9" s="119"/>
    </row>
    <row r="10" spans="1:10" s="169" customFormat="1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2"/>
      <c r="H10" s="1042"/>
      <c r="I10" s="1043"/>
      <c r="J10" s="134"/>
    </row>
    <row r="11" spans="1:10" s="169" customFormat="1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40" t="s">
        <v>4</v>
      </c>
    </row>
    <row r="12" spans="1:10" s="169" customForma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44"/>
    </row>
    <row r="13" spans="1:10" ht="84" x14ac:dyDescent="0.2">
      <c r="A13" s="184">
        <v>82</v>
      </c>
      <c r="B13" s="245" t="s">
        <v>227</v>
      </c>
      <c r="C13" s="761"/>
      <c r="D13" s="761"/>
      <c r="E13" s="761"/>
      <c r="F13" s="761"/>
      <c r="G13" s="761"/>
      <c r="H13" s="761"/>
      <c r="I13" s="761"/>
      <c r="J13" s="853"/>
    </row>
    <row r="14" spans="1:10" s="213" customFormat="1" x14ac:dyDescent="0.2">
      <c r="A14" s="227"/>
      <c r="B14" s="171" t="s">
        <v>2025</v>
      </c>
      <c r="C14" s="211" t="s">
        <v>795</v>
      </c>
      <c r="D14" s="211" t="s">
        <v>458</v>
      </c>
      <c r="E14" s="212">
        <f t="shared" ref="E14:E44" si="0">F14+G14+H14+I14</f>
        <v>0</v>
      </c>
      <c r="F14" s="212"/>
      <c r="G14" s="212"/>
      <c r="H14" s="212"/>
      <c r="I14" s="212"/>
      <c r="J14" s="496" t="s">
        <v>459</v>
      </c>
    </row>
    <row r="15" spans="1:10" s="153" customFormat="1" ht="63" x14ac:dyDescent="0.2">
      <c r="A15" s="184">
        <v>83</v>
      </c>
      <c r="B15" s="239" t="s">
        <v>407</v>
      </c>
      <c r="C15" s="734"/>
      <c r="D15" s="734"/>
      <c r="E15" s="212"/>
      <c r="F15" s="736"/>
      <c r="G15" s="736"/>
      <c r="H15" s="736"/>
      <c r="I15" s="736"/>
      <c r="J15" s="734"/>
    </row>
    <row r="16" spans="1:10" s="264" customFormat="1" ht="42" x14ac:dyDescent="0.2">
      <c r="A16" s="227"/>
      <c r="B16" s="150" t="s">
        <v>807</v>
      </c>
      <c r="C16" s="266" t="s">
        <v>808</v>
      </c>
      <c r="D16" s="235" t="s">
        <v>513</v>
      </c>
      <c r="E16" s="212">
        <f t="shared" si="0"/>
        <v>0</v>
      </c>
      <c r="F16" s="520"/>
      <c r="G16" s="520"/>
      <c r="H16" s="520"/>
      <c r="I16" s="520"/>
      <c r="J16" s="235" t="s">
        <v>798</v>
      </c>
    </row>
    <row r="17" spans="1:10" s="264" customFormat="1" ht="42" x14ac:dyDescent="0.2">
      <c r="A17" s="227"/>
      <c r="B17" s="150" t="s">
        <v>809</v>
      </c>
      <c r="C17" s="266" t="s">
        <v>108</v>
      </c>
      <c r="D17" s="235" t="s">
        <v>513</v>
      </c>
      <c r="E17" s="212">
        <f t="shared" si="0"/>
        <v>0</v>
      </c>
      <c r="F17" s="520"/>
      <c r="G17" s="520"/>
      <c r="H17" s="520"/>
      <c r="I17" s="520"/>
      <c r="J17" s="235" t="s">
        <v>798</v>
      </c>
    </row>
    <row r="18" spans="1:10" s="264" customFormat="1" ht="42" x14ac:dyDescent="0.2">
      <c r="A18" s="227"/>
      <c r="B18" s="150" t="s">
        <v>810</v>
      </c>
      <c r="C18" s="266" t="s">
        <v>108</v>
      </c>
      <c r="D18" s="235" t="s">
        <v>513</v>
      </c>
      <c r="E18" s="212">
        <f t="shared" si="0"/>
        <v>0</v>
      </c>
      <c r="F18" s="520"/>
      <c r="G18" s="520"/>
      <c r="H18" s="520"/>
      <c r="I18" s="520"/>
      <c r="J18" s="235" t="s">
        <v>798</v>
      </c>
    </row>
    <row r="19" spans="1:10" s="264" customFormat="1" ht="42" x14ac:dyDescent="0.2">
      <c r="A19" s="227"/>
      <c r="B19" s="150" t="s">
        <v>811</v>
      </c>
      <c r="C19" s="266" t="s">
        <v>719</v>
      </c>
      <c r="D19" s="235" t="s">
        <v>513</v>
      </c>
      <c r="E19" s="212">
        <f t="shared" si="0"/>
        <v>0</v>
      </c>
      <c r="F19" s="520"/>
      <c r="G19" s="520"/>
      <c r="H19" s="520"/>
      <c r="I19" s="520"/>
      <c r="J19" s="235" t="s">
        <v>798</v>
      </c>
    </row>
    <row r="20" spans="1:10" s="264" customFormat="1" ht="42" x14ac:dyDescent="0.2">
      <c r="A20" s="227"/>
      <c r="B20" s="150" t="s">
        <v>812</v>
      </c>
      <c r="C20" s="266"/>
      <c r="D20" s="235" t="s">
        <v>513</v>
      </c>
      <c r="E20" s="212">
        <f t="shared" si="0"/>
        <v>0</v>
      </c>
      <c r="F20" s="520"/>
      <c r="G20" s="520"/>
      <c r="H20" s="520"/>
      <c r="I20" s="520"/>
      <c r="J20" s="235" t="s">
        <v>798</v>
      </c>
    </row>
    <row r="21" spans="1:10" s="264" customFormat="1" ht="42" x14ac:dyDescent="0.2">
      <c r="A21" s="227"/>
      <c r="B21" s="150" t="s">
        <v>813</v>
      </c>
      <c r="C21" s="266" t="s">
        <v>108</v>
      </c>
      <c r="D21" s="235" t="s">
        <v>513</v>
      </c>
      <c r="E21" s="212">
        <f t="shared" si="0"/>
        <v>0</v>
      </c>
      <c r="F21" s="520"/>
      <c r="G21" s="520"/>
      <c r="H21" s="520"/>
      <c r="I21" s="520"/>
      <c r="J21" s="235" t="s">
        <v>798</v>
      </c>
    </row>
    <row r="22" spans="1:10" s="264" customFormat="1" ht="42" x14ac:dyDescent="0.2">
      <c r="A22" s="227"/>
      <c r="B22" s="150" t="s">
        <v>814</v>
      </c>
      <c r="C22" s="266" t="s">
        <v>108</v>
      </c>
      <c r="D22" s="235" t="s">
        <v>513</v>
      </c>
      <c r="E22" s="212">
        <f t="shared" si="0"/>
        <v>0</v>
      </c>
      <c r="F22" s="520"/>
      <c r="G22" s="520"/>
      <c r="H22" s="520"/>
      <c r="I22" s="520"/>
      <c r="J22" s="235" t="s">
        <v>798</v>
      </c>
    </row>
    <row r="23" spans="1:10" s="264" customFormat="1" ht="42" x14ac:dyDescent="0.2">
      <c r="A23" s="227"/>
      <c r="B23" s="150" t="s">
        <v>815</v>
      </c>
      <c r="C23" s="266" t="s">
        <v>719</v>
      </c>
      <c r="D23" s="235" t="s">
        <v>513</v>
      </c>
      <c r="E23" s="212">
        <f t="shared" si="0"/>
        <v>0</v>
      </c>
      <c r="F23" s="520"/>
      <c r="G23" s="520"/>
      <c r="H23" s="520"/>
      <c r="I23" s="520"/>
      <c r="J23" s="235" t="s">
        <v>798</v>
      </c>
    </row>
    <row r="24" spans="1:10" s="264" customFormat="1" ht="42" x14ac:dyDescent="0.2">
      <c r="A24" s="227"/>
      <c r="B24" s="150" t="s">
        <v>816</v>
      </c>
      <c r="C24" s="266" t="s">
        <v>719</v>
      </c>
      <c r="D24" s="235" t="s">
        <v>513</v>
      </c>
      <c r="E24" s="212">
        <f t="shared" si="0"/>
        <v>0</v>
      </c>
      <c r="F24" s="520"/>
      <c r="G24" s="520"/>
      <c r="H24" s="520"/>
      <c r="I24" s="520"/>
      <c r="J24" s="235" t="s">
        <v>798</v>
      </c>
    </row>
    <row r="25" spans="1:10" s="264" customFormat="1" ht="42" x14ac:dyDescent="0.2">
      <c r="A25" s="227"/>
      <c r="B25" s="150" t="s">
        <v>817</v>
      </c>
      <c r="C25" s="266" t="s">
        <v>719</v>
      </c>
      <c r="D25" s="235" t="s">
        <v>513</v>
      </c>
      <c r="E25" s="212">
        <f t="shared" si="0"/>
        <v>0</v>
      </c>
      <c r="F25" s="520"/>
      <c r="G25" s="520"/>
      <c r="H25" s="520"/>
      <c r="I25" s="520"/>
      <c r="J25" s="235" t="s">
        <v>798</v>
      </c>
    </row>
    <row r="26" spans="1:10" s="264" customFormat="1" ht="42" x14ac:dyDescent="0.2">
      <c r="A26" s="227"/>
      <c r="B26" s="150" t="s">
        <v>818</v>
      </c>
      <c r="C26" s="266" t="s">
        <v>719</v>
      </c>
      <c r="D26" s="235" t="s">
        <v>513</v>
      </c>
      <c r="E26" s="212">
        <f t="shared" si="0"/>
        <v>0</v>
      </c>
      <c r="F26" s="520"/>
      <c r="G26" s="520"/>
      <c r="H26" s="520"/>
      <c r="I26" s="520"/>
      <c r="J26" s="235" t="s">
        <v>798</v>
      </c>
    </row>
    <row r="27" spans="1:10" s="264" customFormat="1" ht="41.25" customHeight="1" x14ac:dyDescent="0.2">
      <c r="A27" s="227"/>
      <c r="B27" s="150" t="s">
        <v>2026</v>
      </c>
      <c r="C27" s="266" t="s">
        <v>719</v>
      </c>
      <c r="D27" s="235" t="s">
        <v>513</v>
      </c>
      <c r="E27" s="212">
        <f t="shared" si="0"/>
        <v>0</v>
      </c>
      <c r="F27" s="520"/>
      <c r="G27" s="520"/>
      <c r="H27" s="520"/>
      <c r="I27" s="520"/>
      <c r="J27" s="235" t="s">
        <v>798</v>
      </c>
    </row>
    <row r="28" spans="1:10" s="146" customFormat="1" ht="42" x14ac:dyDescent="0.2">
      <c r="A28" s="184">
        <v>84</v>
      </c>
      <c r="B28" s="245" t="s">
        <v>90</v>
      </c>
      <c r="C28" s="736"/>
      <c r="D28" s="736"/>
      <c r="E28" s="212"/>
      <c r="F28" s="798"/>
      <c r="G28" s="798"/>
      <c r="H28" s="798"/>
      <c r="I28" s="798"/>
      <c r="J28" s="871"/>
    </row>
    <row r="29" spans="1:10" s="264" customFormat="1" ht="63" x14ac:dyDescent="0.2">
      <c r="A29" s="227"/>
      <c r="B29" s="274" t="s">
        <v>796</v>
      </c>
      <c r="C29" s="231" t="s">
        <v>797</v>
      </c>
      <c r="D29" s="235" t="s">
        <v>513</v>
      </c>
      <c r="E29" s="212">
        <f t="shared" si="0"/>
        <v>0</v>
      </c>
      <c r="F29" s="221"/>
      <c r="G29" s="221"/>
      <c r="H29" s="221"/>
      <c r="I29" s="221"/>
      <c r="J29" s="235" t="s">
        <v>798</v>
      </c>
    </row>
    <row r="30" spans="1:10" s="283" customFormat="1" ht="42" x14ac:dyDescent="0.2">
      <c r="A30" s="210"/>
      <c r="B30" s="274" t="s">
        <v>799</v>
      </c>
      <c r="C30" s="231" t="s">
        <v>800</v>
      </c>
      <c r="D30" s="235" t="s">
        <v>513</v>
      </c>
      <c r="E30" s="212">
        <f t="shared" si="0"/>
        <v>0</v>
      </c>
      <c r="F30" s="221"/>
      <c r="G30" s="221"/>
      <c r="H30" s="221"/>
      <c r="I30" s="221"/>
      <c r="J30" s="235" t="s">
        <v>798</v>
      </c>
    </row>
    <row r="31" spans="1:10" s="146" customFormat="1" ht="42" x14ac:dyDescent="0.2">
      <c r="A31" s="184">
        <v>85</v>
      </c>
      <c r="B31" s="239" t="s">
        <v>228</v>
      </c>
      <c r="C31" s="799"/>
      <c r="D31" s="800"/>
      <c r="E31" s="212"/>
      <c r="F31" s="798"/>
      <c r="G31" s="798"/>
      <c r="H31" s="798"/>
      <c r="I31" s="798"/>
      <c r="J31" s="871"/>
    </row>
    <row r="32" spans="1:10" s="283" customFormat="1" ht="63" x14ac:dyDescent="0.2">
      <c r="A32" s="922"/>
      <c r="B32" s="150" t="s">
        <v>801</v>
      </c>
      <c r="C32" s="266" t="s">
        <v>719</v>
      </c>
      <c r="D32" s="235" t="s">
        <v>513</v>
      </c>
      <c r="E32" s="212">
        <f t="shared" si="0"/>
        <v>0</v>
      </c>
      <c r="F32" s="922"/>
      <c r="G32" s="922"/>
      <c r="H32" s="922"/>
      <c r="I32" s="922"/>
      <c r="J32" s="235" t="s">
        <v>798</v>
      </c>
    </row>
    <row r="33" spans="1:10" s="283" customFormat="1" ht="42" x14ac:dyDescent="0.2">
      <c r="A33" s="922"/>
      <c r="B33" s="150" t="s">
        <v>802</v>
      </c>
      <c r="C33" s="266" t="s">
        <v>719</v>
      </c>
      <c r="D33" s="235" t="s">
        <v>513</v>
      </c>
      <c r="E33" s="212">
        <f t="shared" si="0"/>
        <v>0</v>
      </c>
      <c r="F33" s="922"/>
      <c r="G33" s="922"/>
      <c r="H33" s="922"/>
      <c r="I33" s="922"/>
      <c r="J33" s="235" t="s">
        <v>798</v>
      </c>
    </row>
    <row r="34" spans="1:10" s="283" customFormat="1" x14ac:dyDescent="0.2">
      <c r="A34" s="922"/>
      <c r="B34" s="150" t="s">
        <v>803</v>
      </c>
      <c r="C34" s="266" t="s">
        <v>719</v>
      </c>
      <c r="D34" s="235" t="s">
        <v>513</v>
      </c>
      <c r="E34" s="212">
        <f t="shared" si="0"/>
        <v>0</v>
      </c>
      <c r="F34" s="922"/>
      <c r="G34" s="922"/>
      <c r="H34" s="922"/>
      <c r="I34" s="922"/>
      <c r="J34" s="235" t="s">
        <v>798</v>
      </c>
    </row>
    <row r="35" spans="1:10" s="283" customFormat="1" ht="63" x14ac:dyDescent="0.2">
      <c r="A35" s="922"/>
      <c r="B35" s="150" t="s">
        <v>804</v>
      </c>
      <c r="C35" s="266" t="s">
        <v>805</v>
      </c>
      <c r="D35" s="235" t="s">
        <v>513</v>
      </c>
      <c r="E35" s="212">
        <f t="shared" si="0"/>
        <v>0</v>
      </c>
      <c r="F35" s="922"/>
      <c r="G35" s="922"/>
      <c r="H35" s="922"/>
      <c r="I35" s="922"/>
      <c r="J35" s="235" t="s">
        <v>798</v>
      </c>
    </row>
    <row r="36" spans="1:10" s="264" customFormat="1" ht="42" x14ac:dyDescent="0.2">
      <c r="A36" s="227"/>
      <c r="B36" s="150" t="s">
        <v>806</v>
      </c>
      <c r="C36" s="266" t="s">
        <v>719</v>
      </c>
      <c r="D36" s="235" t="s">
        <v>513</v>
      </c>
      <c r="E36" s="212">
        <f t="shared" si="0"/>
        <v>0</v>
      </c>
      <c r="F36" s="520"/>
      <c r="G36" s="520"/>
      <c r="H36" s="520"/>
      <c r="I36" s="520"/>
      <c r="J36" s="235" t="s">
        <v>798</v>
      </c>
    </row>
    <row r="37" spans="1:10" ht="63" x14ac:dyDescent="0.2">
      <c r="A37" s="184">
        <v>86</v>
      </c>
      <c r="B37" s="239" t="s">
        <v>819</v>
      </c>
      <c r="C37" s="923"/>
      <c r="D37" s="924"/>
      <c r="E37" s="212"/>
      <c r="F37" s="925"/>
      <c r="G37" s="925"/>
      <c r="H37" s="925"/>
      <c r="I37" s="925"/>
      <c r="J37" s="926"/>
    </row>
    <row r="38" spans="1:10" s="283" customFormat="1" ht="42" x14ac:dyDescent="0.2">
      <c r="A38" s="170"/>
      <c r="B38" s="218" t="s">
        <v>820</v>
      </c>
      <c r="C38" s="231" t="s">
        <v>719</v>
      </c>
      <c r="D38" s="235" t="s">
        <v>513</v>
      </c>
      <c r="E38" s="212">
        <f t="shared" si="0"/>
        <v>0</v>
      </c>
      <c r="F38" s="925"/>
      <c r="G38" s="925"/>
      <c r="H38" s="925"/>
      <c r="I38" s="925"/>
      <c r="J38" s="235" t="s">
        <v>798</v>
      </c>
    </row>
    <row r="39" spans="1:10" s="283" customFormat="1" ht="63" x14ac:dyDescent="0.2">
      <c r="A39" s="170"/>
      <c r="B39" s="218" t="s">
        <v>821</v>
      </c>
      <c r="C39" s="231" t="s">
        <v>719</v>
      </c>
      <c r="D39" s="235" t="s">
        <v>513</v>
      </c>
      <c r="E39" s="212">
        <f t="shared" si="0"/>
        <v>0</v>
      </c>
      <c r="F39" s="925"/>
      <c r="G39" s="925"/>
      <c r="H39" s="925"/>
      <c r="I39" s="925"/>
      <c r="J39" s="235" t="s">
        <v>798</v>
      </c>
    </row>
    <row r="40" spans="1:10" s="264" customFormat="1" ht="42" x14ac:dyDescent="0.2">
      <c r="A40" s="227"/>
      <c r="B40" s="218" t="s">
        <v>822</v>
      </c>
      <c r="C40" s="231" t="s">
        <v>719</v>
      </c>
      <c r="D40" s="235" t="s">
        <v>513</v>
      </c>
      <c r="E40" s="212">
        <f t="shared" si="0"/>
        <v>0</v>
      </c>
      <c r="F40" s="520"/>
      <c r="G40" s="520"/>
      <c r="H40" s="520"/>
      <c r="I40" s="520"/>
      <c r="J40" s="235" t="s">
        <v>798</v>
      </c>
    </row>
    <row r="41" spans="1:10" s="283" customFormat="1" ht="42" x14ac:dyDescent="0.2">
      <c r="A41" s="210"/>
      <c r="B41" s="218" t="s">
        <v>823</v>
      </c>
      <c r="C41" s="231" t="s">
        <v>719</v>
      </c>
      <c r="D41" s="235" t="s">
        <v>513</v>
      </c>
      <c r="E41" s="212">
        <f t="shared" si="0"/>
        <v>0</v>
      </c>
      <c r="F41" s="520"/>
      <c r="G41" s="520"/>
      <c r="H41" s="520"/>
      <c r="I41" s="520"/>
      <c r="J41" s="235" t="s">
        <v>798</v>
      </c>
    </row>
    <row r="42" spans="1:10" ht="42" x14ac:dyDescent="0.2">
      <c r="A42" s="170"/>
      <c r="B42" s="150" t="s">
        <v>2027</v>
      </c>
      <c r="C42" s="216" t="s">
        <v>824</v>
      </c>
      <c r="D42" s="211" t="s">
        <v>609</v>
      </c>
      <c r="E42" s="212">
        <f t="shared" si="0"/>
        <v>0</v>
      </c>
      <c r="F42" s="925"/>
      <c r="G42" s="925"/>
      <c r="H42" s="925"/>
      <c r="I42" s="925"/>
      <c r="J42" s="293" t="s">
        <v>459</v>
      </c>
    </row>
    <row r="43" spans="1:10" s="153" customFormat="1" ht="63" x14ac:dyDescent="0.2">
      <c r="A43" s="184">
        <v>87</v>
      </c>
      <c r="B43" s="239" t="s">
        <v>229</v>
      </c>
      <c r="C43" s="734"/>
      <c r="D43" s="734"/>
      <c r="E43" s="212"/>
      <c r="F43" s="736"/>
      <c r="G43" s="736"/>
      <c r="H43" s="736"/>
      <c r="I43" s="736"/>
      <c r="J43" s="734"/>
    </row>
    <row r="44" spans="1:10" s="533" customFormat="1" ht="84" x14ac:dyDescent="0.2">
      <c r="A44" s="535"/>
      <c r="B44" s="150" t="s">
        <v>2390</v>
      </c>
      <c r="C44" s="216" t="s">
        <v>2329</v>
      </c>
      <c r="D44" s="792" t="s">
        <v>1274</v>
      </c>
      <c r="E44" s="212">
        <f t="shared" si="0"/>
        <v>5700</v>
      </c>
      <c r="F44" s="858">
        <v>5700</v>
      </c>
      <c r="G44" s="858"/>
      <c r="H44" s="925"/>
      <c r="I44" s="925"/>
      <c r="J44" s="293" t="s">
        <v>1779</v>
      </c>
    </row>
    <row r="45" spans="1:10" s="146" customFormat="1" x14ac:dyDescent="0.2">
      <c r="A45" s="159"/>
      <c r="B45" s="160"/>
      <c r="C45" s="161"/>
      <c r="D45" s="162"/>
      <c r="E45" s="163"/>
      <c r="F45" s="163"/>
      <c r="G45" s="163"/>
      <c r="H45" s="163"/>
      <c r="I45" s="163"/>
      <c r="J45" s="163"/>
    </row>
    <row r="46" spans="1:10" ht="24.95" customHeight="1" x14ac:dyDescent="0.2">
      <c r="A46" s="164"/>
      <c r="B46" s="165" t="s">
        <v>2</v>
      </c>
      <c r="C46" s="164"/>
      <c r="D46" s="165"/>
      <c r="E46" s="167">
        <f>SUM(E13:E45)</f>
        <v>5700</v>
      </c>
      <c r="F46" s="167">
        <f>SUM(F13:F45)</f>
        <v>5700</v>
      </c>
      <c r="G46" s="167">
        <f t="shared" ref="G46:I46" si="1">SUM(G13:G45)</f>
        <v>0</v>
      </c>
      <c r="H46" s="167">
        <f t="shared" si="1"/>
        <v>0</v>
      </c>
      <c r="I46" s="167">
        <f t="shared" si="1"/>
        <v>0</v>
      </c>
      <c r="J46" s="168"/>
    </row>
    <row r="47" spans="1:10" ht="24.95" customHeight="1" x14ac:dyDescent="0.2"/>
    <row r="48" spans="1:10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  <row r="138" ht="24.95" customHeight="1" x14ac:dyDescent="0.2"/>
    <row r="139" ht="24.95" customHeight="1" x14ac:dyDescent="0.2"/>
  </sheetData>
  <mergeCells count="4">
    <mergeCell ref="A1:J1"/>
    <mergeCell ref="A10:A12"/>
    <mergeCell ref="B10:B12"/>
    <mergeCell ref="E10:I10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00B050"/>
  </sheetPr>
  <dimension ref="A1:J119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17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154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2638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155</v>
      </c>
    </row>
    <row r="8" spans="1:10" s="60" customFormat="1" ht="24.95" customHeight="1" x14ac:dyDescent="0.2">
      <c r="A8" s="111"/>
      <c r="B8" s="125" t="s">
        <v>45</v>
      </c>
      <c r="D8" s="60" t="s">
        <v>987</v>
      </c>
      <c r="F8" s="119"/>
      <c r="G8" s="119"/>
      <c r="H8" s="11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s="146" customFormat="1" ht="84" x14ac:dyDescent="0.2">
      <c r="A12" s="170">
        <v>88</v>
      </c>
      <c r="B12" s="245" t="s">
        <v>408</v>
      </c>
      <c r="C12" s="797"/>
      <c r="D12" s="797"/>
      <c r="E12" s="797"/>
      <c r="F12" s="797"/>
      <c r="G12" s="797"/>
      <c r="H12" s="797"/>
      <c r="I12" s="797"/>
      <c r="J12" s="797"/>
    </row>
    <row r="13" spans="1:10" s="264" customFormat="1" ht="42" x14ac:dyDescent="0.2">
      <c r="A13" s="227"/>
      <c r="B13" s="250" t="s">
        <v>825</v>
      </c>
      <c r="C13" s="211" t="s">
        <v>826</v>
      </c>
      <c r="D13" s="231" t="s">
        <v>513</v>
      </c>
      <c r="E13" s="250">
        <f>F13+G13+H13+I13</f>
        <v>0</v>
      </c>
      <c r="F13" s="250"/>
      <c r="G13" s="250"/>
      <c r="H13" s="250"/>
      <c r="I13" s="250"/>
      <c r="J13" s="496" t="s">
        <v>678</v>
      </c>
    </row>
    <row r="14" spans="1:10" s="283" customFormat="1" ht="42" x14ac:dyDescent="0.2">
      <c r="A14" s="210"/>
      <c r="B14" s="218" t="s">
        <v>827</v>
      </c>
      <c r="C14" s="231" t="s">
        <v>739</v>
      </c>
      <c r="D14" s="231" t="s">
        <v>513</v>
      </c>
      <c r="E14" s="250">
        <f t="shared" ref="E14" si="0">F14+G14+H14+I14</f>
        <v>0</v>
      </c>
      <c r="F14" s="250"/>
      <c r="G14" s="250"/>
      <c r="H14" s="250"/>
      <c r="I14" s="250"/>
      <c r="J14" s="211" t="s">
        <v>828</v>
      </c>
    </row>
    <row r="15" spans="1:10" s="153" customFormat="1" ht="63" x14ac:dyDescent="0.2">
      <c r="A15" s="170">
        <v>89</v>
      </c>
      <c r="B15" s="245" t="s">
        <v>226</v>
      </c>
      <c r="C15" s="734"/>
      <c r="D15" s="734"/>
      <c r="E15" s="736"/>
      <c r="F15" s="736"/>
      <c r="G15" s="736"/>
      <c r="H15" s="736"/>
      <c r="I15" s="736"/>
      <c r="J15" s="736"/>
    </row>
    <row r="16" spans="1:10" s="146" customFormat="1" ht="42" x14ac:dyDescent="0.2">
      <c r="A16" s="170">
        <v>90</v>
      </c>
      <c r="B16" s="245" t="s">
        <v>409</v>
      </c>
      <c r="C16" s="736"/>
      <c r="D16" s="736"/>
      <c r="E16" s="736"/>
      <c r="F16" s="798"/>
      <c r="G16" s="798"/>
      <c r="H16" s="798"/>
      <c r="I16" s="798"/>
      <c r="J16" s="798"/>
    </row>
    <row r="17" spans="1:10" s="264" customFormat="1" ht="42" x14ac:dyDescent="0.2">
      <c r="A17" s="227"/>
      <c r="B17" s="218" t="s">
        <v>829</v>
      </c>
      <c r="C17" s="231" t="s">
        <v>626</v>
      </c>
      <c r="D17" s="231" t="s">
        <v>716</v>
      </c>
      <c r="E17" s="250">
        <f t="shared" ref="E17:E19" si="1">F17+G17+H17+I17</f>
        <v>0</v>
      </c>
      <c r="F17" s="214"/>
      <c r="G17" s="214"/>
      <c r="H17" s="214"/>
      <c r="I17" s="214"/>
      <c r="J17" s="211" t="s">
        <v>678</v>
      </c>
    </row>
    <row r="18" spans="1:10" s="283" customFormat="1" ht="40.5" customHeight="1" x14ac:dyDescent="0.2">
      <c r="A18" s="210"/>
      <c r="B18" s="218" t="s">
        <v>830</v>
      </c>
      <c r="C18" s="231" t="s">
        <v>626</v>
      </c>
      <c r="D18" s="231" t="s">
        <v>716</v>
      </c>
      <c r="E18" s="250">
        <f t="shared" si="1"/>
        <v>0</v>
      </c>
      <c r="F18" s="214"/>
      <c r="G18" s="214"/>
      <c r="H18" s="214"/>
      <c r="I18" s="214"/>
      <c r="J18" s="211" t="s">
        <v>828</v>
      </c>
    </row>
    <row r="19" spans="1:10" s="116" customFormat="1" x14ac:dyDescent="0.2">
      <c r="A19" s="536"/>
      <c r="B19" s="218" t="s">
        <v>2391</v>
      </c>
      <c r="C19" s="231" t="s">
        <v>2312</v>
      </c>
      <c r="D19" s="927" t="s">
        <v>1274</v>
      </c>
      <c r="E19" s="250">
        <f t="shared" si="1"/>
        <v>6000</v>
      </c>
      <c r="F19" s="928">
        <v>6000</v>
      </c>
      <c r="G19" s="928"/>
      <c r="H19" s="214"/>
      <c r="I19" s="214"/>
      <c r="J19" s="211" t="s">
        <v>1779</v>
      </c>
    </row>
    <row r="20" spans="1:10" s="146" customFormat="1" x14ac:dyDescent="0.2">
      <c r="A20" s="159"/>
      <c r="B20" s="160"/>
      <c r="C20" s="161"/>
      <c r="D20" s="162"/>
      <c r="E20" s="163"/>
      <c r="F20" s="163"/>
      <c r="G20" s="163"/>
      <c r="H20" s="163"/>
      <c r="I20" s="163"/>
      <c r="J20" s="163"/>
    </row>
    <row r="21" spans="1:10" ht="24.95" customHeight="1" x14ac:dyDescent="0.2">
      <c r="A21" s="164"/>
      <c r="B21" s="165" t="s">
        <v>2</v>
      </c>
      <c r="C21" s="164"/>
      <c r="D21" s="165"/>
      <c r="E21" s="801">
        <f>SUM(E12:E20)</f>
        <v>6000</v>
      </c>
      <c r="F21" s="801">
        <f>SUM(F12:F20)</f>
        <v>6000</v>
      </c>
      <c r="G21" s="801">
        <f t="shared" ref="G21:I21" si="2">SUM(G12:G20)</f>
        <v>0</v>
      </c>
      <c r="H21" s="801">
        <f t="shared" si="2"/>
        <v>0</v>
      </c>
      <c r="I21" s="801">
        <f t="shared" si="2"/>
        <v>0</v>
      </c>
      <c r="J21" s="168"/>
    </row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</sheetData>
  <mergeCells count="4">
    <mergeCell ref="A1:J1"/>
    <mergeCell ref="A9:A11"/>
    <mergeCell ref="B9:B11"/>
    <mergeCell ref="E9:I9"/>
  </mergeCells>
  <conditionalFormatting sqref="B13:B14">
    <cfRule type="duplicateValues" dxfId="4" priority="2"/>
  </conditionalFormatting>
  <conditionalFormatting sqref="B17:B19">
    <cfRule type="duplicateValues" dxfId="3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3">
    <tabColor rgb="FF00B050"/>
  </sheetPr>
  <dimension ref="A1:J120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s="60" customFormat="1" ht="24.95" customHeight="1" x14ac:dyDescent="0.2">
      <c r="A3" s="111"/>
      <c r="B3" s="112" t="s">
        <v>48</v>
      </c>
      <c r="C3" s="116" t="s">
        <v>17</v>
      </c>
      <c r="F3" s="119"/>
      <c r="G3" s="119"/>
      <c r="H3" s="119"/>
    </row>
    <row r="4" spans="1:10" s="60" customFormat="1" ht="24.95" customHeight="1" x14ac:dyDescent="0.2">
      <c r="A4" s="111"/>
      <c r="B4" s="112" t="s">
        <v>204</v>
      </c>
      <c r="C4" s="118" t="s">
        <v>156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2637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158</v>
      </c>
    </row>
    <row r="8" spans="1:10" s="60" customFormat="1" ht="24.95" customHeight="1" x14ac:dyDescent="0.2">
      <c r="A8" s="111"/>
      <c r="B8" s="125" t="s">
        <v>45</v>
      </c>
      <c r="D8" s="60" t="s">
        <v>157</v>
      </c>
      <c r="F8" s="119"/>
      <c r="G8" s="119"/>
      <c r="H8" s="11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63" x14ac:dyDescent="0.2">
      <c r="A12" s="154">
        <v>91</v>
      </c>
      <c r="B12" s="239" t="s">
        <v>410</v>
      </c>
      <c r="C12" s="292"/>
      <c r="D12" s="292"/>
      <c r="E12" s="292"/>
      <c r="F12" s="292"/>
      <c r="G12" s="292"/>
      <c r="H12" s="292"/>
      <c r="I12" s="292"/>
      <c r="J12" s="767"/>
    </row>
    <row r="13" spans="1:10" s="213" customFormat="1" ht="42" x14ac:dyDescent="0.2">
      <c r="A13" s="227"/>
      <c r="B13" s="171" t="s">
        <v>831</v>
      </c>
      <c r="C13" s="211" t="s">
        <v>832</v>
      </c>
      <c r="D13" s="211" t="s">
        <v>1338</v>
      </c>
      <c r="E13" s="289">
        <f>F13+G13+H13+I13</f>
        <v>0</v>
      </c>
      <c r="F13" s="289"/>
      <c r="G13" s="250"/>
      <c r="H13" s="250"/>
      <c r="I13" s="250"/>
      <c r="J13" s="170" t="s">
        <v>1061</v>
      </c>
    </row>
    <row r="14" spans="1:10" s="213" customFormat="1" ht="63" x14ac:dyDescent="0.2">
      <c r="A14" s="227"/>
      <c r="B14" s="150" t="s">
        <v>833</v>
      </c>
      <c r="C14" s="211" t="s">
        <v>686</v>
      </c>
      <c r="D14" s="211" t="s">
        <v>1338</v>
      </c>
      <c r="E14" s="289">
        <f t="shared" ref="E14:E17" si="0">F14+G14+H14+I14</f>
        <v>0</v>
      </c>
      <c r="F14" s="289"/>
      <c r="G14" s="250"/>
      <c r="H14" s="250"/>
      <c r="I14" s="250"/>
      <c r="J14" s="170" t="s">
        <v>1061</v>
      </c>
    </row>
    <row r="15" spans="1:10" s="213" customFormat="1" x14ac:dyDescent="0.2">
      <c r="A15" s="227"/>
      <c r="B15" s="178" t="s">
        <v>834</v>
      </c>
      <c r="C15" s="266" t="s">
        <v>835</v>
      </c>
      <c r="D15" s="792" t="s">
        <v>1274</v>
      </c>
      <c r="E15" s="289">
        <f t="shared" si="0"/>
        <v>20000</v>
      </c>
      <c r="F15" s="212">
        <v>20000</v>
      </c>
      <c r="G15" s="221"/>
      <c r="H15" s="221"/>
      <c r="I15" s="221"/>
      <c r="J15" s="170" t="s">
        <v>1061</v>
      </c>
    </row>
    <row r="16" spans="1:10" ht="63" x14ac:dyDescent="0.2">
      <c r="A16" s="210"/>
      <c r="B16" s="223" t="s">
        <v>836</v>
      </c>
      <c r="C16" s="266" t="s">
        <v>837</v>
      </c>
      <c r="D16" s="211" t="s">
        <v>458</v>
      </c>
      <c r="E16" s="289">
        <f t="shared" si="0"/>
        <v>0</v>
      </c>
      <c r="F16" s="221"/>
      <c r="G16" s="221"/>
      <c r="H16" s="221"/>
      <c r="I16" s="221"/>
      <c r="J16" s="175" t="s">
        <v>569</v>
      </c>
    </row>
    <row r="17" spans="1:10" s="127" customFormat="1" ht="42" x14ac:dyDescent="0.2">
      <c r="A17" s="214"/>
      <c r="B17" s="178" t="s">
        <v>2028</v>
      </c>
      <c r="C17" s="266" t="s">
        <v>838</v>
      </c>
      <c r="D17" s="211" t="s">
        <v>458</v>
      </c>
      <c r="E17" s="289">
        <f t="shared" si="0"/>
        <v>0</v>
      </c>
      <c r="F17" s="221"/>
      <c r="G17" s="221"/>
      <c r="H17" s="221"/>
      <c r="I17" s="221"/>
      <c r="J17" s="175" t="s">
        <v>569</v>
      </c>
    </row>
    <row r="18" spans="1:10" s="153" customFormat="1" ht="84" x14ac:dyDescent="0.2">
      <c r="A18" s="154">
        <v>92</v>
      </c>
      <c r="B18" s="239" t="s">
        <v>224</v>
      </c>
      <c r="C18" s="734"/>
      <c r="D18" s="734"/>
      <c r="E18" s="289"/>
      <c r="F18" s="736"/>
      <c r="G18" s="736"/>
      <c r="H18" s="736"/>
      <c r="I18" s="736"/>
      <c r="J18" s="736"/>
    </row>
    <row r="19" spans="1:10" s="146" customFormat="1" ht="63" x14ac:dyDescent="0.2">
      <c r="A19" s="154">
        <v>93</v>
      </c>
      <c r="B19" s="239" t="s">
        <v>225</v>
      </c>
      <c r="C19" s="736"/>
      <c r="D19" s="736"/>
      <c r="E19" s="289"/>
      <c r="F19" s="798"/>
      <c r="G19" s="798"/>
      <c r="H19" s="798"/>
      <c r="I19" s="798"/>
      <c r="J19" s="798"/>
    </row>
    <row r="20" spans="1:10" s="146" customFormat="1" x14ac:dyDescent="0.2">
      <c r="A20" s="159"/>
      <c r="B20" s="160"/>
      <c r="C20" s="161"/>
      <c r="D20" s="162"/>
      <c r="E20" s="163"/>
      <c r="F20" s="163"/>
      <c r="G20" s="163"/>
      <c r="H20" s="163"/>
      <c r="I20" s="163"/>
      <c r="J20" s="163"/>
    </row>
    <row r="21" spans="1:10" ht="24.95" customHeight="1" x14ac:dyDescent="0.2">
      <c r="A21" s="164"/>
      <c r="B21" s="165" t="s">
        <v>2</v>
      </c>
      <c r="C21" s="164"/>
      <c r="D21" s="165"/>
      <c r="E21" s="167">
        <f>SUM(E12:E20)</f>
        <v>20000</v>
      </c>
      <c r="F21" s="167">
        <f>SUM(F12:F20)</f>
        <v>20000</v>
      </c>
      <c r="G21" s="167">
        <f t="shared" ref="G21:I21" si="1">SUM(G12:G20)</f>
        <v>0</v>
      </c>
      <c r="H21" s="167">
        <f t="shared" si="1"/>
        <v>0</v>
      </c>
      <c r="I21" s="167">
        <f t="shared" si="1"/>
        <v>0</v>
      </c>
      <c r="J21" s="168"/>
    </row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</sheetData>
  <mergeCells count="4">
    <mergeCell ref="A1:J1"/>
    <mergeCell ref="A9:A11"/>
    <mergeCell ref="B9:B11"/>
    <mergeCell ref="E9:I9"/>
  </mergeCells>
  <phoneticPr fontId="59" type="noConversion"/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>
    <tabColor rgb="FF00B050"/>
  </sheetPr>
  <dimension ref="A1:J126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40.7109375" style="110" customWidth="1"/>
    <col min="3" max="4" width="19.7109375" style="110" customWidth="1"/>
    <col min="5" max="9" width="17.7109375" style="110" customWidth="1"/>
    <col min="10" max="10" width="20.710937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369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 t="s">
        <v>18</v>
      </c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159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2636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160</v>
      </c>
    </row>
    <row r="8" spans="1:10" s="60" customFormat="1" ht="24.95" customHeight="1" x14ac:dyDescent="0.2">
      <c r="A8" s="111"/>
      <c r="B8" s="125" t="s">
        <v>45</v>
      </c>
      <c r="D8" s="60" t="s">
        <v>161</v>
      </c>
      <c r="F8" s="119"/>
      <c r="G8" s="119"/>
      <c r="H8" s="119"/>
    </row>
    <row r="9" spans="1:10" s="60" customFormat="1" ht="24.95" customHeight="1" x14ac:dyDescent="0.2">
      <c r="A9" s="111"/>
      <c r="B9" s="125"/>
      <c r="D9" s="60" t="s">
        <v>162</v>
      </c>
      <c r="F9" s="119"/>
      <c r="G9" s="119"/>
      <c r="H9" s="119"/>
    </row>
    <row r="10" spans="1:10" s="60" customFormat="1" ht="24.95" customHeight="1" x14ac:dyDescent="0.2">
      <c r="A10" s="111"/>
      <c r="B10" s="125"/>
      <c r="D10" s="60" t="s">
        <v>163</v>
      </c>
      <c r="F10" s="119"/>
      <c r="G10" s="119"/>
      <c r="H10" s="119"/>
    </row>
    <row r="11" spans="1:10" s="169" customFormat="1" ht="24.95" customHeight="1" x14ac:dyDescent="0.2">
      <c r="A11" s="1039" t="s">
        <v>0</v>
      </c>
      <c r="B11" s="1039" t="s">
        <v>10</v>
      </c>
      <c r="C11" s="134"/>
      <c r="D11" s="135" t="s">
        <v>7</v>
      </c>
      <c r="E11" s="1042" t="s">
        <v>1</v>
      </c>
      <c r="F11" s="1042"/>
      <c r="G11" s="1042"/>
      <c r="H11" s="1042"/>
      <c r="I11" s="1043"/>
      <c r="J11" s="134"/>
    </row>
    <row r="12" spans="1:10" s="169" customFormat="1" ht="24.95" customHeight="1" x14ac:dyDescent="0.2">
      <c r="A12" s="1040"/>
      <c r="B12" s="1040"/>
      <c r="C12" s="136" t="s">
        <v>6</v>
      </c>
      <c r="D12" s="137" t="s">
        <v>8</v>
      </c>
      <c r="E12" s="138" t="s">
        <v>361</v>
      </c>
      <c r="F12" s="138" t="s">
        <v>363</v>
      </c>
      <c r="G12" s="139" t="s">
        <v>454</v>
      </c>
      <c r="H12" s="139" t="s">
        <v>364</v>
      </c>
      <c r="I12" s="139" t="s">
        <v>365</v>
      </c>
      <c r="J12" s="140" t="s">
        <v>4</v>
      </c>
    </row>
    <row r="13" spans="1:10" s="169" customFormat="1" x14ac:dyDescent="0.2">
      <c r="A13" s="1041"/>
      <c r="B13" s="1041"/>
      <c r="C13" s="141"/>
      <c r="D13" s="142"/>
      <c r="E13" s="141"/>
      <c r="F13" s="141"/>
      <c r="G13" s="143" t="s">
        <v>3</v>
      </c>
      <c r="H13" s="143" t="s">
        <v>3</v>
      </c>
      <c r="I13" s="143" t="s">
        <v>3</v>
      </c>
      <c r="J13" s="144"/>
    </row>
    <row r="14" spans="1:10" s="146" customFormat="1" ht="63" x14ac:dyDescent="0.2">
      <c r="A14" s="170">
        <v>94</v>
      </c>
      <c r="B14" s="239" t="s">
        <v>221</v>
      </c>
      <c r="C14" s="929"/>
      <c r="D14" s="929"/>
      <c r="E14" s="929"/>
      <c r="F14" s="929"/>
      <c r="G14" s="929"/>
      <c r="H14" s="929"/>
      <c r="I14" s="929"/>
      <c r="J14" s="929"/>
    </row>
    <row r="15" spans="1:10" s="264" customFormat="1" ht="42" x14ac:dyDescent="0.2">
      <c r="A15" s="227"/>
      <c r="B15" s="218" t="s">
        <v>839</v>
      </c>
      <c r="C15" s="211"/>
      <c r="D15" s="211" t="s">
        <v>513</v>
      </c>
      <c r="E15" s="212">
        <f>F15+G15+H15+I15</f>
        <v>0</v>
      </c>
      <c r="F15" s="212"/>
      <c r="G15" s="212"/>
      <c r="H15" s="212"/>
      <c r="I15" s="212"/>
      <c r="J15" s="211" t="s">
        <v>498</v>
      </c>
    </row>
    <row r="16" spans="1:10" s="153" customFormat="1" ht="42" x14ac:dyDescent="0.2">
      <c r="A16" s="170">
        <v>95</v>
      </c>
      <c r="B16" s="239" t="s">
        <v>91</v>
      </c>
      <c r="C16" s="734"/>
      <c r="D16" s="734"/>
      <c r="E16" s="212"/>
      <c r="F16" s="736"/>
      <c r="G16" s="736"/>
      <c r="H16" s="736"/>
      <c r="I16" s="736"/>
      <c r="J16" s="736"/>
    </row>
    <row r="17" spans="1:10" s="264" customFormat="1" ht="42" x14ac:dyDescent="0.2">
      <c r="A17" s="227"/>
      <c r="B17" s="218" t="s">
        <v>840</v>
      </c>
      <c r="C17" s="211" t="s">
        <v>841</v>
      </c>
      <c r="D17" s="211" t="s">
        <v>513</v>
      </c>
      <c r="E17" s="212">
        <f t="shared" ref="E17:E28" si="0">F17+G17+H17+I17</f>
        <v>0</v>
      </c>
      <c r="F17" s="221"/>
      <c r="G17" s="221"/>
      <c r="H17" s="221"/>
      <c r="I17" s="221"/>
      <c r="J17" s="211" t="s">
        <v>498</v>
      </c>
    </row>
    <row r="18" spans="1:10" s="264" customFormat="1" ht="42" x14ac:dyDescent="0.2">
      <c r="A18" s="227"/>
      <c r="B18" s="218" t="s">
        <v>842</v>
      </c>
      <c r="C18" s="211" t="s">
        <v>843</v>
      </c>
      <c r="D18" s="211" t="s">
        <v>513</v>
      </c>
      <c r="E18" s="212">
        <f t="shared" si="0"/>
        <v>0</v>
      </c>
      <c r="F18" s="221"/>
      <c r="G18" s="221"/>
      <c r="H18" s="221"/>
      <c r="I18" s="221"/>
      <c r="J18" s="211" t="s">
        <v>498</v>
      </c>
    </row>
    <row r="19" spans="1:10" s="264" customFormat="1" ht="42" x14ac:dyDescent="0.2">
      <c r="A19" s="227"/>
      <c r="B19" s="218" t="s">
        <v>844</v>
      </c>
      <c r="C19" s="211" t="s">
        <v>845</v>
      </c>
      <c r="D19" s="211" t="s">
        <v>513</v>
      </c>
      <c r="E19" s="212">
        <f t="shared" si="0"/>
        <v>0</v>
      </c>
      <c r="F19" s="221"/>
      <c r="G19" s="221"/>
      <c r="H19" s="221"/>
      <c r="I19" s="221"/>
      <c r="J19" s="211" t="s">
        <v>498</v>
      </c>
    </row>
    <row r="20" spans="1:10" s="264" customFormat="1" ht="42" x14ac:dyDescent="0.2">
      <c r="A20" s="227"/>
      <c r="B20" s="218" t="s">
        <v>846</v>
      </c>
      <c r="C20" s="211" t="s">
        <v>847</v>
      </c>
      <c r="D20" s="211" t="s">
        <v>2589</v>
      </c>
      <c r="E20" s="212">
        <f t="shared" si="0"/>
        <v>54600</v>
      </c>
      <c r="F20" s="221">
        <v>54600</v>
      </c>
      <c r="G20" s="221"/>
      <c r="H20" s="221"/>
      <c r="I20" s="221"/>
      <c r="J20" s="211" t="s">
        <v>498</v>
      </c>
    </row>
    <row r="21" spans="1:10" s="264" customFormat="1" ht="42" x14ac:dyDescent="0.2">
      <c r="A21" s="227"/>
      <c r="B21" s="258" t="s">
        <v>848</v>
      </c>
      <c r="C21" s="216" t="s">
        <v>849</v>
      </c>
      <c r="D21" s="211" t="s">
        <v>513</v>
      </c>
      <c r="E21" s="212">
        <f t="shared" si="0"/>
        <v>24000</v>
      </c>
      <c r="F21" s="221">
        <v>24000</v>
      </c>
      <c r="G21" s="221"/>
      <c r="H21" s="221"/>
      <c r="I21" s="221"/>
      <c r="J21" s="216" t="s">
        <v>498</v>
      </c>
    </row>
    <row r="22" spans="1:10" s="264" customFormat="1" ht="42" x14ac:dyDescent="0.2">
      <c r="A22" s="227"/>
      <c r="B22" s="258" t="s">
        <v>850</v>
      </c>
      <c r="C22" s="216" t="s">
        <v>851</v>
      </c>
      <c r="D22" s="211" t="s">
        <v>513</v>
      </c>
      <c r="E22" s="212">
        <f t="shared" si="0"/>
        <v>0</v>
      </c>
      <c r="F22" s="221"/>
      <c r="G22" s="221"/>
      <c r="H22" s="221"/>
      <c r="I22" s="221"/>
      <c r="J22" s="216" t="s">
        <v>498</v>
      </c>
    </row>
    <row r="23" spans="1:10" s="264" customFormat="1" ht="63" x14ac:dyDescent="0.2">
      <c r="A23" s="227"/>
      <c r="B23" s="258" t="s">
        <v>852</v>
      </c>
      <c r="C23" s="216" t="s">
        <v>851</v>
      </c>
      <c r="D23" s="211" t="s">
        <v>513</v>
      </c>
      <c r="E23" s="212">
        <f t="shared" si="0"/>
        <v>0</v>
      </c>
      <c r="F23" s="221"/>
      <c r="G23" s="221"/>
      <c r="H23" s="221"/>
      <c r="I23" s="221"/>
      <c r="J23" s="216" t="s">
        <v>498</v>
      </c>
    </row>
    <row r="24" spans="1:10" s="283" customFormat="1" ht="84" customHeight="1" x14ac:dyDescent="0.2">
      <c r="A24" s="210"/>
      <c r="B24" s="258" t="s">
        <v>853</v>
      </c>
      <c r="C24" s="216" t="s">
        <v>851</v>
      </c>
      <c r="D24" s="211" t="s">
        <v>513</v>
      </c>
      <c r="E24" s="212">
        <f t="shared" si="0"/>
        <v>0</v>
      </c>
      <c r="F24" s="221"/>
      <c r="G24" s="221"/>
      <c r="H24" s="221"/>
      <c r="I24" s="221"/>
      <c r="J24" s="216" t="s">
        <v>498</v>
      </c>
    </row>
    <row r="25" spans="1:10" s="283" customFormat="1" ht="42" x14ac:dyDescent="0.2">
      <c r="A25" s="210"/>
      <c r="B25" s="508" t="s">
        <v>2029</v>
      </c>
      <c r="C25" s="292"/>
      <c r="D25" s="211" t="s">
        <v>513</v>
      </c>
      <c r="E25" s="212">
        <f t="shared" si="0"/>
        <v>0</v>
      </c>
      <c r="F25" s="212"/>
      <c r="G25" s="212"/>
      <c r="H25" s="212"/>
      <c r="I25" s="212"/>
      <c r="J25" s="211" t="s">
        <v>498</v>
      </c>
    </row>
    <row r="26" spans="1:10" s="146" customFormat="1" ht="63" x14ac:dyDescent="0.2">
      <c r="A26" s="170">
        <v>96</v>
      </c>
      <c r="B26" s="245" t="s">
        <v>222</v>
      </c>
      <c r="C26" s="736"/>
      <c r="D26" s="736"/>
      <c r="E26" s="212"/>
      <c r="F26" s="798"/>
      <c r="G26" s="798"/>
      <c r="H26" s="798"/>
      <c r="I26" s="798"/>
      <c r="J26" s="798"/>
    </row>
    <row r="27" spans="1:10" s="146" customFormat="1" ht="42" x14ac:dyDescent="0.2">
      <c r="A27" s="170">
        <v>97</v>
      </c>
      <c r="B27" s="239" t="s">
        <v>223</v>
      </c>
      <c r="C27" s="799"/>
      <c r="D27" s="800"/>
      <c r="E27" s="212"/>
      <c r="F27" s="798"/>
      <c r="G27" s="798"/>
      <c r="H27" s="798"/>
      <c r="I27" s="798"/>
      <c r="J27" s="798"/>
    </row>
    <row r="28" spans="1:10" s="283" customFormat="1" ht="63" x14ac:dyDescent="0.2">
      <c r="A28" s="287"/>
      <c r="B28" s="696" t="s">
        <v>2030</v>
      </c>
      <c r="C28" s="930"/>
      <c r="D28" s="211" t="s">
        <v>513</v>
      </c>
      <c r="E28" s="212">
        <f t="shared" si="0"/>
        <v>0</v>
      </c>
      <c r="F28" s="212"/>
      <c r="G28" s="212"/>
      <c r="H28" s="212"/>
      <c r="I28" s="212"/>
      <c r="J28" s="211" t="s">
        <v>498</v>
      </c>
    </row>
    <row r="29" spans="1:10" s="146" customFormat="1" x14ac:dyDescent="0.2">
      <c r="A29" s="159"/>
      <c r="B29" s="160"/>
      <c r="C29" s="161"/>
      <c r="D29" s="162"/>
      <c r="E29" s="163"/>
      <c r="F29" s="163"/>
      <c r="G29" s="163"/>
      <c r="H29" s="163"/>
      <c r="I29" s="163"/>
      <c r="J29" s="163"/>
    </row>
    <row r="30" spans="1:10" ht="24.95" customHeight="1" x14ac:dyDescent="0.2">
      <c r="A30" s="164"/>
      <c r="B30" s="165" t="s">
        <v>2</v>
      </c>
      <c r="C30" s="164"/>
      <c r="D30" s="165"/>
      <c r="E30" s="167">
        <f>SUM(E14:E29)</f>
        <v>78600</v>
      </c>
      <c r="F30" s="167">
        <f>SUM(F14:F29)</f>
        <v>78600</v>
      </c>
      <c r="G30" s="167">
        <f t="shared" ref="G30:I30" si="1">SUM(G14:G29)</f>
        <v>0</v>
      </c>
      <c r="H30" s="167">
        <f t="shared" si="1"/>
        <v>0</v>
      </c>
      <c r="I30" s="167">
        <f t="shared" si="1"/>
        <v>0</v>
      </c>
      <c r="J30" s="168"/>
    </row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</sheetData>
  <mergeCells count="4">
    <mergeCell ref="A1:J1"/>
    <mergeCell ref="A11:A13"/>
    <mergeCell ref="B11:B13"/>
    <mergeCell ref="E11:I11"/>
  </mergeCells>
  <conditionalFormatting sqref="B15">
    <cfRule type="duplicateValues" dxfId="2" priority="2"/>
  </conditionalFormatting>
  <conditionalFormatting sqref="B17:B24">
    <cfRule type="duplicateValues" dxfId="1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9710D-0711-4787-9055-BE150A613E96}">
  <sheetPr codeName="Sheet4"/>
  <dimension ref="A1:D51"/>
  <sheetViews>
    <sheetView workbookViewId="0">
      <selection activeCell="C12" sqref="C12"/>
    </sheetView>
  </sheetViews>
  <sheetFormatPr defaultColWidth="9.140625" defaultRowHeight="21" x14ac:dyDescent="0.35"/>
  <cols>
    <col min="1" max="1" width="9.140625" style="52"/>
    <col min="2" max="2" width="5.5703125" style="53" customWidth="1"/>
    <col min="3" max="3" width="79.5703125" style="52" customWidth="1"/>
    <col min="4" max="16384" width="9.140625" style="52"/>
  </cols>
  <sheetData>
    <row r="1" spans="1:4" x14ac:dyDescent="0.35">
      <c r="A1" s="971" t="s">
        <v>274</v>
      </c>
      <c r="B1" s="971"/>
      <c r="C1" s="971"/>
      <c r="D1" s="971"/>
    </row>
    <row r="2" spans="1:4" x14ac:dyDescent="0.35">
      <c r="D2" s="54" t="s">
        <v>275</v>
      </c>
    </row>
    <row r="3" spans="1:4" x14ac:dyDescent="0.35">
      <c r="D3" s="54"/>
    </row>
    <row r="4" spans="1:4" x14ac:dyDescent="0.35">
      <c r="B4" s="52" t="s">
        <v>446</v>
      </c>
    </row>
    <row r="5" spans="1:4" x14ac:dyDescent="0.35">
      <c r="B5" s="55" t="s">
        <v>422</v>
      </c>
    </row>
    <row r="6" spans="1:4" x14ac:dyDescent="0.35">
      <c r="B6" s="52" t="s">
        <v>450</v>
      </c>
    </row>
    <row r="7" spans="1:4" x14ac:dyDescent="0.35">
      <c r="B7" s="52" t="s">
        <v>451</v>
      </c>
    </row>
    <row r="8" spans="1:4" x14ac:dyDescent="0.35">
      <c r="B8" s="52" t="s">
        <v>452</v>
      </c>
    </row>
    <row r="9" spans="1:4" x14ac:dyDescent="0.35">
      <c r="B9" s="52" t="s">
        <v>453</v>
      </c>
    </row>
    <row r="10" spans="1:4" x14ac:dyDescent="0.35">
      <c r="B10" s="52" t="s">
        <v>447</v>
      </c>
    </row>
    <row r="11" spans="1:4" x14ac:dyDescent="0.35">
      <c r="B11" s="52" t="s">
        <v>448</v>
      </c>
    </row>
    <row r="12" spans="1:4" x14ac:dyDescent="0.35">
      <c r="B12" s="52" t="s">
        <v>449</v>
      </c>
    </row>
    <row r="13" spans="1:4" ht="22.5" x14ac:dyDescent="0.35">
      <c r="B13" s="56" t="s">
        <v>289</v>
      </c>
      <c r="C13" s="57" t="s">
        <v>290</v>
      </c>
    </row>
    <row r="14" spans="1:4" ht="22.5" x14ac:dyDescent="0.35">
      <c r="B14" s="56" t="s">
        <v>291</v>
      </c>
      <c r="C14" s="57" t="s">
        <v>292</v>
      </c>
    </row>
    <row r="15" spans="1:4" ht="22.5" x14ac:dyDescent="0.35">
      <c r="B15" s="56" t="s">
        <v>293</v>
      </c>
      <c r="C15" s="57" t="s">
        <v>294</v>
      </c>
    </row>
    <row r="16" spans="1:4" ht="22.5" x14ac:dyDescent="0.35">
      <c r="B16" s="56" t="s">
        <v>295</v>
      </c>
      <c r="C16" s="57" t="s">
        <v>296</v>
      </c>
    </row>
    <row r="17" spans="2:3" ht="22.5" x14ac:dyDescent="0.35">
      <c r="B17" s="56" t="s">
        <v>297</v>
      </c>
      <c r="C17" s="57" t="s">
        <v>298</v>
      </c>
    </row>
    <row r="18" spans="2:3" ht="22.5" x14ac:dyDescent="0.35">
      <c r="B18" s="56" t="s">
        <v>299</v>
      </c>
      <c r="C18" s="58" t="s">
        <v>300</v>
      </c>
    </row>
    <row r="19" spans="2:3" ht="22.5" x14ac:dyDescent="0.35">
      <c r="B19" s="56" t="s">
        <v>301</v>
      </c>
      <c r="C19" s="57" t="s">
        <v>302</v>
      </c>
    </row>
    <row r="20" spans="2:3" ht="22.5" x14ac:dyDescent="0.35">
      <c r="B20" s="56" t="s">
        <v>303</v>
      </c>
      <c r="C20" s="57" t="s">
        <v>304</v>
      </c>
    </row>
    <row r="21" spans="2:3" ht="22.5" x14ac:dyDescent="0.35">
      <c r="B21" s="56" t="s">
        <v>305</v>
      </c>
      <c r="C21" s="59" t="s">
        <v>306</v>
      </c>
    </row>
    <row r="22" spans="2:3" ht="22.5" x14ac:dyDescent="0.35">
      <c r="B22" s="56" t="s">
        <v>307</v>
      </c>
      <c r="C22" s="57" t="s">
        <v>308</v>
      </c>
    </row>
    <row r="23" spans="2:3" ht="22.5" x14ac:dyDescent="0.35">
      <c r="B23" s="56" t="s">
        <v>309</v>
      </c>
      <c r="C23" s="57" t="s">
        <v>310</v>
      </c>
    </row>
    <row r="24" spans="2:3" ht="22.5" x14ac:dyDescent="0.35">
      <c r="B24" s="56" t="s">
        <v>311</v>
      </c>
      <c r="C24" s="58" t="s">
        <v>312</v>
      </c>
    </row>
    <row r="25" spans="2:3" ht="22.5" x14ac:dyDescent="0.35">
      <c r="B25" s="56" t="s">
        <v>313</v>
      </c>
      <c r="C25" s="58" t="s">
        <v>314</v>
      </c>
    </row>
    <row r="26" spans="2:3" ht="23.25" customHeight="1" x14ac:dyDescent="0.35">
      <c r="B26" s="56" t="s">
        <v>315</v>
      </c>
      <c r="C26" s="58" t="s">
        <v>316</v>
      </c>
    </row>
    <row r="27" spans="2:3" ht="22.5" x14ac:dyDescent="0.35">
      <c r="B27" s="56" t="s">
        <v>317</v>
      </c>
      <c r="C27" s="58" t="s">
        <v>318</v>
      </c>
    </row>
    <row r="28" spans="2:3" ht="22.5" x14ac:dyDescent="0.35">
      <c r="B28" s="56" t="s">
        <v>319</v>
      </c>
      <c r="C28" s="58" t="s">
        <v>320</v>
      </c>
    </row>
    <row r="29" spans="2:3" ht="22.5" x14ac:dyDescent="0.35">
      <c r="B29" s="56" t="s">
        <v>321</v>
      </c>
      <c r="C29" s="58" t="s">
        <v>322</v>
      </c>
    </row>
    <row r="30" spans="2:3" ht="22.5" x14ac:dyDescent="0.35">
      <c r="B30" s="56" t="s">
        <v>323</v>
      </c>
      <c r="C30" s="57" t="s">
        <v>324</v>
      </c>
    </row>
    <row r="31" spans="2:3" ht="22.5" x14ac:dyDescent="0.35">
      <c r="B31" s="56" t="s">
        <v>325</v>
      </c>
      <c r="C31" s="57" t="s">
        <v>326</v>
      </c>
    </row>
    <row r="32" spans="2:3" ht="22.5" x14ac:dyDescent="0.35">
      <c r="B32" s="56" t="s">
        <v>327</v>
      </c>
      <c r="C32" s="57" t="s">
        <v>328</v>
      </c>
    </row>
    <row r="33" spans="2:3" ht="22.5" x14ac:dyDescent="0.35">
      <c r="B33" s="56" t="s">
        <v>329</v>
      </c>
      <c r="C33" s="58" t="s">
        <v>331</v>
      </c>
    </row>
    <row r="34" spans="2:3" ht="22.5" x14ac:dyDescent="0.35">
      <c r="B34" s="56" t="s">
        <v>330</v>
      </c>
      <c r="C34" s="58" t="s">
        <v>333</v>
      </c>
    </row>
    <row r="35" spans="2:3" ht="22.5" x14ac:dyDescent="0.35">
      <c r="B35" s="56" t="s">
        <v>332</v>
      </c>
      <c r="C35" s="58" t="s">
        <v>335</v>
      </c>
    </row>
    <row r="36" spans="2:3" ht="22.5" x14ac:dyDescent="0.35">
      <c r="B36" s="56" t="s">
        <v>334</v>
      </c>
      <c r="C36" s="58" t="s">
        <v>338</v>
      </c>
    </row>
    <row r="37" spans="2:3" ht="22.5" x14ac:dyDescent="0.35">
      <c r="B37" s="56" t="s">
        <v>336</v>
      </c>
      <c r="C37" s="58" t="s">
        <v>340</v>
      </c>
    </row>
    <row r="38" spans="2:3" ht="22.5" x14ac:dyDescent="0.35">
      <c r="B38" s="56" t="s">
        <v>337</v>
      </c>
      <c r="C38" s="57" t="s">
        <v>342</v>
      </c>
    </row>
    <row r="39" spans="2:3" ht="22.5" x14ac:dyDescent="0.35">
      <c r="B39" s="56" t="s">
        <v>339</v>
      </c>
      <c r="C39" s="58" t="s">
        <v>344</v>
      </c>
    </row>
    <row r="40" spans="2:3" ht="22.5" x14ac:dyDescent="0.35">
      <c r="B40" s="56" t="s">
        <v>341</v>
      </c>
      <c r="C40" s="58" t="s">
        <v>346</v>
      </c>
    </row>
    <row r="41" spans="2:3" ht="22.5" x14ac:dyDescent="0.35">
      <c r="B41" s="56" t="s">
        <v>343</v>
      </c>
      <c r="C41" s="58" t="s">
        <v>348</v>
      </c>
    </row>
    <row r="42" spans="2:3" ht="22.5" x14ac:dyDescent="0.35">
      <c r="B42" s="56" t="s">
        <v>345</v>
      </c>
      <c r="C42" s="58" t="s">
        <v>350</v>
      </c>
    </row>
    <row r="43" spans="2:3" ht="22.5" x14ac:dyDescent="0.35">
      <c r="B43" s="56" t="s">
        <v>347</v>
      </c>
      <c r="C43" s="58" t="s">
        <v>352</v>
      </c>
    </row>
    <row r="44" spans="2:3" ht="22.5" x14ac:dyDescent="0.35">
      <c r="B44" s="56" t="s">
        <v>349</v>
      </c>
      <c r="C44" s="58" t="s">
        <v>354</v>
      </c>
    </row>
    <row r="45" spans="2:3" ht="22.5" x14ac:dyDescent="0.35">
      <c r="B45" s="56" t="s">
        <v>351</v>
      </c>
      <c r="C45" s="58" t="s">
        <v>356</v>
      </c>
    </row>
    <row r="46" spans="2:3" ht="22.5" x14ac:dyDescent="0.35">
      <c r="B46" s="56" t="s">
        <v>353</v>
      </c>
      <c r="C46" s="58" t="s">
        <v>358</v>
      </c>
    </row>
    <row r="47" spans="2:3" ht="22.5" x14ac:dyDescent="0.35">
      <c r="B47" s="56" t="s">
        <v>355</v>
      </c>
      <c r="C47" s="58" t="s">
        <v>359</v>
      </c>
    </row>
    <row r="48" spans="2:3" ht="22.5" x14ac:dyDescent="0.35">
      <c r="B48" s="56" t="s">
        <v>357</v>
      </c>
      <c r="C48" s="60" t="s">
        <v>360</v>
      </c>
    </row>
    <row r="49" spans="2:3" ht="22.5" x14ac:dyDescent="0.35">
      <c r="B49" s="56"/>
    </row>
    <row r="50" spans="2:3" ht="22.5" x14ac:dyDescent="0.35">
      <c r="B50" s="61"/>
    </row>
    <row r="51" spans="2:3" ht="22.5" x14ac:dyDescent="0.35">
      <c r="B51" s="62"/>
      <c r="C51" s="63"/>
    </row>
  </sheetData>
  <mergeCells count="1">
    <mergeCell ref="A1:D1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>
    <tabColor rgb="FF00B050"/>
  </sheetPr>
  <dimension ref="A1:J122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86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164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2635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C7" s="190"/>
      <c r="D7" s="122" t="s">
        <v>165</v>
      </c>
      <c r="E7" s="190"/>
      <c r="F7" s="190"/>
      <c r="H7" s="190"/>
    </row>
    <row r="8" spans="1:10" s="122" customFormat="1" ht="24.95" customHeight="1" x14ac:dyDescent="0.2">
      <c r="A8" s="120"/>
      <c r="D8" s="122" t="s">
        <v>166</v>
      </c>
    </row>
    <row r="9" spans="1:10" s="122" customFormat="1" ht="24.95" customHeight="1" x14ac:dyDescent="0.2">
      <c r="A9" s="120"/>
      <c r="B9" s="113" t="s">
        <v>45</v>
      </c>
      <c r="D9" s="122" t="s">
        <v>167</v>
      </c>
      <c r="F9" s="189"/>
      <c r="G9" s="189"/>
      <c r="H9" s="189"/>
    </row>
    <row r="10" spans="1:10" s="169" customFormat="1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2"/>
      <c r="H10" s="1042"/>
      <c r="I10" s="1043"/>
      <c r="J10" s="134"/>
    </row>
    <row r="11" spans="1:10" s="169" customFormat="1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40" t="s">
        <v>4</v>
      </c>
    </row>
    <row r="12" spans="1:10" s="169" customForma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44"/>
    </row>
    <row r="13" spans="1:10" ht="63" x14ac:dyDescent="0.2">
      <c r="A13" s="177">
        <v>98</v>
      </c>
      <c r="B13" s="239" t="s">
        <v>92</v>
      </c>
      <c r="C13" s="857"/>
      <c r="D13" s="857"/>
      <c r="E13" s="212">
        <f t="shared" ref="E13:E16" si="0">F13+G13+H13+I13</f>
        <v>0</v>
      </c>
      <c r="F13" s="857"/>
      <c r="G13" s="857"/>
      <c r="H13" s="857"/>
      <c r="I13" s="857"/>
      <c r="J13" s="857"/>
    </row>
    <row r="14" spans="1:10" x14ac:dyDescent="0.2">
      <c r="A14" s="177"/>
      <c r="B14" s="150" t="s">
        <v>2619</v>
      </c>
      <c r="C14" s="211" t="s">
        <v>2617</v>
      </c>
      <c r="D14" s="207" t="s">
        <v>458</v>
      </c>
      <c r="E14" s="212">
        <f t="shared" si="0"/>
        <v>0</v>
      </c>
      <c r="F14" s="931"/>
      <c r="G14" s="931"/>
      <c r="H14" s="931"/>
      <c r="I14" s="931"/>
      <c r="J14" s="175" t="s">
        <v>459</v>
      </c>
    </row>
    <row r="15" spans="1:10" s="153" customFormat="1" ht="84" x14ac:dyDescent="0.2">
      <c r="A15" s="177">
        <v>99</v>
      </c>
      <c r="B15" s="239" t="s">
        <v>411</v>
      </c>
      <c r="C15" s="734"/>
      <c r="D15" s="734"/>
      <c r="E15" s="212">
        <f t="shared" si="0"/>
        <v>0</v>
      </c>
      <c r="F15" s="736"/>
      <c r="G15" s="736"/>
      <c r="H15" s="736"/>
      <c r="I15" s="736"/>
      <c r="J15" s="736"/>
    </row>
    <row r="16" spans="1:10" s="153" customFormat="1" x14ac:dyDescent="0.2">
      <c r="A16" s="177"/>
      <c r="B16" s="150" t="s">
        <v>2619</v>
      </c>
      <c r="C16" s="211" t="s">
        <v>2618</v>
      </c>
      <c r="D16" s="207" t="s">
        <v>458</v>
      </c>
      <c r="E16" s="212">
        <f t="shared" si="0"/>
        <v>0</v>
      </c>
      <c r="F16" s="934"/>
      <c r="G16" s="934"/>
      <c r="H16" s="934"/>
      <c r="I16" s="934"/>
      <c r="J16" s="175" t="s">
        <v>459</v>
      </c>
    </row>
    <row r="17" spans="1:10" s="286" customFormat="1" ht="42" x14ac:dyDescent="0.2">
      <c r="A17" s="177"/>
      <c r="B17" s="150" t="s">
        <v>2620</v>
      </c>
      <c r="C17" s="211" t="s">
        <v>854</v>
      </c>
      <c r="D17" s="211" t="s">
        <v>1339</v>
      </c>
      <c r="E17" s="212">
        <f>F17+G17+H17+I17</f>
        <v>10000</v>
      </c>
      <c r="F17" s="931">
        <v>10000</v>
      </c>
      <c r="G17" s="931"/>
      <c r="H17" s="931"/>
      <c r="I17" s="931"/>
      <c r="J17" s="211" t="s">
        <v>855</v>
      </c>
    </row>
    <row r="18" spans="1:10" s="286" customFormat="1" x14ac:dyDescent="0.35">
      <c r="A18" s="177"/>
      <c r="B18" s="150" t="s">
        <v>2621</v>
      </c>
      <c r="C18" s="211" t="s">
        <v>856</v>
      </c>
      <c r="D18" s="232" t="s">
        <v>857</v>
      </c>
      <c r="E18" s="212">
        <f>F18+G18+H18+I18</f>
        <v>14000</v>
      </c>
      <c r="F18" s="931">
        <v>14000</v>
      </c>
      <c r="G18" s="931"/>
      <c r="H18" s="931"/>
      <c r="I18" s="931"/>
      <c r="J18" s="315" t="s">
        <v>657</v>
      </c>
    </row>
    <row r="19" spans="1:10" s="533" customFormat="1" x14ac:dyDescent="0.2">
      <c r="A19" s="528"/>
      <c r="B19" s="150" t="s">
        <v>2622</v>
      </c>
      <c r="C19" s="211" t="s">
        <v>2330</v>
      </c>
      <c r="D19" s="232" t="s">
        <v>2590</v>
      </c>
      <c r="E19" s="212">
        <f>F19+G19+H19+I19</f>
        <v>5700</v>
      </c>
      <c r="F19" s="931">
        <v>5700</v>
      </c>
      <c r="G19" s="931"/>
      <c r="H19" s="931"/>
      <c r="I19" s="931"/>
      <c r="J19" s="175" t="s">
        <v>1779</v>
      </c>
    </row>
    <row r="20" spans="1:10" s="146" customFormat="1" ht="63" x14ac:dyDescent="0.2">
      <c r="A20" s="177">
        <v>100</v>
      </c>
      <c r="B20" s="243" t="s">
        <v>25</v>
      </c>
      <c r="C20" s="736"/>
      <c r="D20" s="736"/>
      <c r="E20" s="212"/>
      <c r="F20" s="798"/>
      <c r="G20" s="798"/>
      <c r="H20" s="798"/>
      <c r="I20" s="798"/>
      <c r="J20" s="798"/>
    </row>
    <row r="21" spans="1:10" s="146" customFormat="1" ht="105" x14ac:dyDescent="0.2">
      <c r="A21" s="177">
        <v>101</v>
      </c>
      <c r="B21" s="243" t="s">
        <v>220</v>
      </c>
      <c r="C21" s="799"/>
      <c r="D21" s="800"/>
      <c r="E21" s="212"/>
      <c r="F21" s="798"/>
      <c r="G21" s="798"/>
      <c r="H21" s="798"/>
      <c r="I21" s="798"/>
      <c r="J21" s="798"/>
    </row>
    <row r="22" spans="1:10" s="286" customFormat="1" ht="63" x14ac:dyDescent="0.2">
      <c r="A22" s="774"/>
      <c r="B22" s="218" t="s">
        <v>858</v>
      </c>
      <c r="C22" s="235" t="s">
        <v>859</v>
      </c>
      <c r="D22" s="232" t="s">
        <v>458</v>
      </c>
      <c r="E22" s="212">
        <f t="shared" ref="E22:E24" si="1">F22+G22+H22+I22</f>
        <v>0</v>
      </c>
      <c r="F22" s="932"/>
      <c r="G22" s="932"/>
      <c r="H22" s="932"/>
      <c r="I22" s="932"/>
      <c r="J22" s="211" t="s">
        <v>860</v>
      </c>
    </row>
    <row r="23" spans="1:10" s="286" customFormat="1" ht="63" x14ac:dyDescent="0.2">
      <c r="A23" s="774"/>
      <c r="B23" s="218" t="s">
        <v>861</v>
      </c>
      <c r="C23" s="231" t="s">
        <v>862</v>
      </c>
      <c r="D23" s="232" t="s">
        <v>458</v>
      </c>
      <c r="E23" s="212">
        <f t="shared" si="1"/>
        <v>0</v>
      </c>
      <c r="F23" s="932"/>
      <c r="G23" s="932"/>
      <c r="H23" s="932"/>
      <c r="I23" s="932"/>
      <c r="J23" s="211" t="s">
        <v>860</v>
      </c>
    </row>
    <row r="24" spans="1:10" s="286" customFormat="1" ht="42" x14ac:dyDescent="0.2">
      <c r="A24" s="774"/>
      <c r="B24" s="218" t="s">
        <v>863</v>
      </c>
      <c r="C24" s="231" t="s">
        <v>586</v>
      </c>
      <c r="D24" s="232" t="s">
        <v>864</v>
      </c>
      <c r="E24" s="212">
        <f t="shared" si="1"/>
        <v>0</v>
      </c>
      <c r="F24" s="932"/>
      <c r="G24" s="932"/>
      <c r="H24" s="932"/>
      <c r="I24" s="932"/>
      <c r="J24" s="211" t="s">
        <v>860</v>
      </c>
    </row>
    <row r="25" spans="1:10" s="146" customFormat="1" x14ac:dyDescent="0.2">
      <c r="A25" s="861"/>
      <c r="B25" s="862"/>
      <c r="C25" s="863"/>
      <c r="D25" s="864"/>
      <c r="E25" s="865"/>
      <c r="F25" s="865"/>
      <c r="G25" s="865"/>
      <c r="H25" s="865"/>
      <c r="I25" s="865"/>
      <c r="J25" s="865"/>
    </row>
    <row r="26" spans="1:10" s="110" customFormat="1" ht="24.95" customHeight="1" x14ac:dyDescent="0.2">
      <c r="A26" s="787"/>
      <c r="B26" s="788" t="s">
        <v>2</v>
      </c>
      <c r="C26" s="787"/>
      <c r="D26" s="788"/>
      <c r="E26" s="789">
        <f>SUM(E13:E25)</f>
        <v>29700</v>
      </c>
      <c r="F26" s="789">
        <f>SUM(F13:F25)</f>
        <v>29700</v>
      </c>
      <c r="G26" s="789">
        <f t="shared" ref="G26:I26" si="2">SUM(G13:G25)</f>
        <v>0</v>
      </c>
      <c r="H26" s="789">
        <f t="shared" si="2"/>
        <v>0</v>
      </c>
      <c r="I26" s="789">
        <f t="shared" si="2"/>
        <v>0</v>
      </c>
      <c r="J26" s="790"/>
    </row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</sheetData>
  <mergeCells count="4">
    <mergeCell ref="A1:J1"/>
    <mergeCell ref="A10:A12"/>
    <mergeCell ref="B10:B12"/>
    <mergeCell ref="E10:I10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>
    <tabColor rgb="FF00B050"/>
  </sheetPr>
  <dimension ref="A1:J119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367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38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168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2634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169</v>
      </c>
    </row>
    <row r="8" spans="1:10" s="122" customFormat="1" ht="24.95" customHeight="1" x14ac:dyDescent="0.2">
      <c r="A8" s="120"/>
      <c r="B8" s="113"/>
      <c r="D8" s="122" t="s">
        <v>170</v>
      </c>
    </row>
    <row r="9" spans="1:10" s="122" customFormat="1" ht="24.95" customHeight="1" x14ac:dyDescent="0.2">
      <c r="A9" s="120"/>
      <c r="B9" s="113" t="s">
        <v>45</v>
      </c>
      <c r="D9" s="122" t="s">
        <v>171</v>
      </c>
      <c r="F9" s="189"/>
      <c r="G9" s="189"/>
      <c r="H9" s="189"/>
    </row>
    <row r="10" spans="1:10" s="122" customFormat="1" ht="24.95" customHeight="1" x14ac:dyDescent="0.2">
      <c r="A10" s="120"/>
      <c r="B10" s="113"/>
      <c r="D10" s="122" t="s">
        <v>172</v>
      </c>
      <c r="F10" s="189"/>
      <c r="G10" s="189"/>
      <c r="H10" s="189"/>
    </row>
    <row r="11" spans="1:10" s="122" customFormat="1" ht="24.95" customHeight="1" x14ac:dyDescent="0.2">
      <c r="A11" s="120"/>
      <c r="B11" s="113"/>
      <c r="D11" s="122" t="s">
        <v>87</v>
      </c>
      <c r="F11" s="189"/>
      <c r="G11" s="189"/>
      <c r="H11" s="189"/>
    </row>
    <row r="12" spans="1:10" s="169" customFormat="1" ht="24.95" customHeight="1" x14ac:dyDescent="0.2">
      <c r="A12" s="1039" t="s">
        <v>0</v>
      </c>
      <c r="B12" s="1039" t="s">
        <v>10</v>
      </c>
      <c r="C12" s="134"/>
      <c r="D12" s="135" t="s">
        <v>7</v>
      </c>
      <c r="E12" s="1042" t="s">
        <v>1</v>
      </c>
      <c r="F12" s="1042"/>
      <c r="G12" s="1042"/>
      <c r="H12" s="1042"/>
      <c r="I12" s="1043"/>
      <c r="J12" s="134"/>
    </row>
    <row r="13" spans="1:10" s="169" customFormat="1" ht="24.95" customHeight="1" x14ac:dyDescent="0.2">
      <c r="A13" s="1040"/>
      <c r="B13" s="1040"/>
      <c r="C13" s="136" t="s">
        <v>6</v>
      </c>
      <c r="D13" s="137" t="s">
        <v>8</v>
      </c>
      <c r="E13" s="138" t="s">
        <v>361</v>
      </c>
      <c r="F13" s="138" t="s">
        <v>363</v>
      </c>
      <c r="G13" s="139" t="s">
        <v>454</v>
      </c>
      <c r="H13" s="139" t="s">
        <v>364</v>
      </c>
      <c r="I13" s="139" t="s">
        <v>365</v>
      </c>
      <c r="J13" s="140" t="s">
        <v>4</v>
      </c>
    </row>
    <row r="14" spans="1:10" s="169" customFormat="1" x14ac:dyDescent="0.2">
      <c r="A14" s="1041"/>
      <c r="B14" s="1041"/>
      <c r="C14" s="141"/>
      <c r="D14" s="142"/>
      <c r="E14" s="141"/>
      <c r="F14" s="141"/>
      <c r="G14" s="143" t="s">
        <v>3</v>
      </c>
      <c r="H14" s="143" t="s">
        <v>3</v>
      </c>
      <c r="I14" s="143" t="s">
        <v>3</v>
      </c>
      <c r="J14" s="144"/>
    </row>
    <row r="15" spans="1:10" ht="63" x14ac:dyDescent="0.2">
      <c r="A15" s="170">
        <v>102</v>
      </c>
      <c r="B15" s="239" t="s">
        <v>218</v>
      </c>
      <c r="C15" s="192"/>
      <c r="D15" s="193"/>
      <c r="E15" s="194"/>
      <c r="F15" s="191"/>
      <c r="G15" s="191"/>
      <c r="H15" s="191"/>
      <c r="I15" s="191"/>
      <c r="J15" s="191"/>
    </row>
    <row r="16" spans="1:10" s="213" customFormat="1" ht="42" x14ac:dyDescent="0.2">
      <c r="A16" s="225"/>
      <c r="B16" s="150" t="s">
        <v>865</v>
      </c>
      <c r="C16" s="214"/>
      <c r="D16" s="214"/>
      <c r="E16" s="208">
        <f t="shared" ref="E16:E19" si="0">F16+G16+H16+I16</f>
        <v>0</v>
      </c>
      <c r="F16" s="214"/>
      <c r="G16" s="214"/>
      <c r="H16" s="214"/>
      <c r="I16" s="214"/>
      <c r="J16" s="175" t="s">
        <v>682</v>
      </c>
    </row>
    <row r="17" spans="1:10" s="213" customFormat="1" x14ac:dyDescent="0.2">
      <c r="A17" s="225"/>
      <c r="B17" s="150" t="s">
        <v>866</v>
      </c>
      <c r="C17" s="214"/>
      <c r="D17" s="214"/>
      <c r="E17" s="208">
        <f t="shared" si="0"/>
        <v>0</v>
      </c>
      <c r="F17" s="214"/>
      <c r="G17" s="214"/>
      <c r="H17" s="214"/>
      <c r="I17" s="214"/>
      <c r="J17" s="175" t="s">
        <v>682</v>
      </c>
    </row>
    <row r="18" spans="1:10" s="213" customFormat="1" ht="42" x14ac:dyDescent="0.2">
      <c r="A18" s="225"/>
      <c r="B18" s="150" t="s">
        <v>2031</v>
      </c>
      <c r="C18" s="211" t="s">
        <v>867</v>
      </c>
      <c r="D18" s="211" t="s">
        <v>458</v>
      </c>
      <c r="E18" s="208">
        <f t="shared" si="0"/>
        <v>0</v>
      </c>
      <c r="F18" s="212">
        <v>0</v>
      </c>
      <c r="G18" s="212"/>
      <c r="H18" s="212"/>
      <c r="I18" s="212"/>
      <c r="J18" s="211" t="s">
        <v>682</v>
      </c>
    </row>
    <row r="19" spans="1:10" s="213" customFormat="1" ht="63" x14ac:dyDescent="0.2">
      <c r="A19" s="225"/>
      <c r="B19" s="150" t="s">
        <v>2032</v>
      </c>
      <c r="C19" s="211" t="s">
        <v>868</v>
      </c>
      <c r="D19" s="211" t="s">
        <v>1340</v>
      </c>
      <c r="E19" s="208">
        <f t="shared" si="0"/>
        <v>20000</v>
      </c>
      <c r="F19" s="212">
        <v>20000</v>
      </c>
      <c r="G19" s="212"/>
      <c r="H19" s="212"/>
      <c r="I19" s="212"/>
      <c r="J19" s="211" t="s">
        <v>682</v>
      </c>
    </row>
    <row r="20" spans="1:10" s="153" customFormat="1" ht="84" x14ac:dyDescent="0.2">
      <c r="A20" s="170">
        <v>103</v>
      </c>
      <c r="B20" s="239" t="s">
        <v>412</v>
      </c>
      <c r="C20" s="151"/>
      <c r="D20" s="151"/>
      <c r="E20" s="208"/>
      <c r="F20" s="152"/>
      <c r="G20" s="152"/>
      <c r="H20" s="152"/>
      <c r="I20" s="152"/>
      <c r="J20" s="152"/>
    </row>
    <row r="21" spans="1:10" s="146" customFormat="1" ht="105" x14ac:dyDescent="0.2">
      <c r="A21" s="170">
        <v>104</v>
      </c>
      <c r="B21" s="239" t="s">
        <v>413</v>
      </c>
      <c r="C21" s="152"/>
      <c r="D21" s="152"/>
      <c r="E21" s="208"/>
      <c r="F21" s="149"/>
      <c r="G21" s="149"/>
      <c r="H21" s="149"/>
      <c r="I21" s="149"/>
      <c r="J21" s="149"/>
    </row>
    <row r="22" spans="1:10" s="146" customFormat="1" ht="42" x14ac:dyDescent="0.2">
      <c r="A22" s="170">
        <v>105</v>
      </c>
      <c r="B22" s="239" t="s">
        <v>26</v>
      </c>
      <c r="C22" s="173"/>
      <c r="D22" s="174"/>
      <c r="E22" s="208"/>
      <c r="F22" s="149"/>
      <c r="G22" s="149"/>
      <c r="H22" s="149"/>
      <c r="I22" s="149"/>
      <c r="J22" s="149"/>
    </row>
    <row r="23" spans="1:10" ht="63" x14ac:dyDescent="0.2">
      <c r="A23" s="170">
        <v>106</v>
      </c>
      <c r="B23" s="239" t="s">
        <v>219</v>
      </c>
      <c r="C23" s="195"/>
      <c r="D23" s="196"/>
      <c r="E23" s="208"/>
      <c r="F23" s="197"/>
      <c r="G23" s="197"/>
      <c r="H23" s="197"/>
      <c r="I23" s="197"/>
      <c r="J23" s="197"/>
    </row>
    <row r="24" spans="1:10" s="146" customFormat="1" x14ac:dyDescent="0.2">
      <c r="A24" s="159"/>
      <c r="B24" s="160"/>
      <c r="C24" s="161"/>
      <c r="D24" s="162"/>
      <c r="E24" s="163"/>
      <c r="F24" s="163"/>
      <c r="G24" s="163"/>
      <c r="H24" s="163"/>
      <c r="I24" s="163"/>
      <c r="J24" s="163"/>
    </row>
    <row r="25" spans="1:10" s="110" customFormat="1" ht="24.95" customHeight="1" x14ac:dyDescent="0.2">
      <c r="A25" s="164"/>
      <c r="B25" s="165" t="s">
        <v>2</v>
      </c>
      <c r="C25" s="164"/>
      <c r="D25" s="165"/>
      <c r="E25" s="167">
        <f>SUM(E15:E24)</f>
        <v>20000</v>
      </c>
      <c r="F25" s="167">
        <f>SUM(F15:F24)</f>
        <v>20000</v>
      </c>
      <c r="G25" s="167">
        <f t="shared" ref="G25:I25" si="1">SUM(G15:G24)</f>
        <v>0</v>
      </c>
      <c r="H25" s="167">
        <f t="shared" si="1"/>
        <v>0</v>
      </c>
      <c r="I25" s="167">
        <f t="shared" si="1"/>
        <v>0</v>
      </c>
      <c r="J25" s="168"/>
    </row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</sheetData>
  <mergeCells count="4">
    <mergeCell ref="A1:J1"/>
    <mergeCell ref="A12:A14"/>
    <mergeCell ref="B12:B14"/>
    <mergeCell ref="E12:I12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tabColor rgb="FF0000FF"/>
  </sheetPr>
  <dimension ref="A1:L167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978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19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173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2633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174</v>
      </c>
    </row>
    <row r="8" spans="1:10" s="122" customFormat="1" ht="24.95" customHeight="1" x14ac:dyDescent="0.2">
      <c r="A8" s="120"/>
      <c r="B8" s="113" t="s">
        <v>45</v>
      </c>
      <c r="D8" s="122" t="s">
        <v>175</v>
      </c>
      <c r="F8" s="189"/>
      <c r="G8" s="189"/>
      <c r="H8" s="18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3"/>
    </row>
    <row r="12" spans="1:10" ht="42" x14ac:dyDescent="0.2">
      <c r="A12" s="580">
        <v>107</v>
      </c>
      <c r="B12" s="552" t="s">
        <v>39</v>
      </c>
      <c r="C12" s="853"/>
      <c r="D12" s="853"/>
      <c r="E12" s="408"/>
      <c r="F12" s="854"/>
      <c r="G12" s="854"/>
      <c r="H12" s="854"/>
      <c r="I12" s="854"/>
      <c r="J12" s="855"/>
    </row>
    <row r="13" spans="1:10" s="537" customFormat="1" ht="63" x14ac:dyDescent="0.2">
      <c r="A13" s="528"/>
      <c r="B13" s="150" t="s">
        <v>2392</v>
      </c>
      <c r="C13" s="293" t="s">
        <v>924</v>
      </c>
      <c r="D13" s="211" t="s">
        <v>458</v>
      </c>
      <c r="E13" s="289">
        <f t="shared" ref="E13" si="0">F13+G13+H13+I13</f>
        <v>5000</v>
      </c>
      <c r="F13" s="560">
        <v>5000</v>
      </c>
      <c r="G13" s="560"/>
      <c r="H13" s="560"/>
      <c r="I13" s="560"/>
      <c r="J13" s="805" t="s">
        <v>1769</v>
      </c>
    </row>
    <row r="14" spans="1:10" s="153" customFormat="1" ht="63" x14ac:dyDescent="0.2">
      <c r="A14" s="177">
        <v>108</v>
      </c>
      <c r="B14" s="239" t="s">
        <v>414</v>
      </c>
      <c r="C14" s="339"/>
      <c r="D14" s="339"/>
      <c r="E14" s="289"/>
      <c r="F14" s="558"/>
      <c r="G14" s="558"/>
      <c r="H14" s="558"/>
      <c r="I14" s="558"/>
      <c r="J14" s="339"/>
    </row>
    <row r="15" spans="1:10" s="146" customFormat="1" ht="84" x14ac:dyDescent="0.2">
      <c r="A15" s="177">
        <v>109</v>
      </c>
      <c r="B15" s="239" t="s">
        <v>415</v>
      </c>
      <c r="C15" s="339"/>
      <c r="D15" s="339"/>
      <c r="E15" s="289"/>
      <c r="F15" s="558"/>
      <c r="G15" s="558"/>
      <c r="H15" s="558"/>
      <c r="I15" s="558"/>
      <c r="J15" s="339"/>
    </row>
    <row r="16" spans="1:10" ht="42" x14ac:dyDescent="0.2">
      <c r="A16" s="211"/>
      <c r="B16" s="313" t="s">
        <v>869</v>
      </c>
      <c r="C16" s="266"/>
      <c r="D16" s="175"/>
      <c r="E16" s="289"/>
      <c r="F16" s="373"/>
      <c r="G16" s="373"/>
      <c r="H16" s="373"/>
      <c r="I16" s="373"/>
      <c r="J16" s="175"/>
    </row>
    <row r="17" spans="1:10" s="286" customFormat="1" x14ac:dyDescent="0.2">
      <c r="A17" s="211"/>
      <c r="B17" s="234" t="s">
        <v>870</v>
      </c>
      <c r="C17" s="211" t="s">
        <v>871</v>
      </c>
      <c r="D17" s="211" t="s">
        <v>786</v>
      </c>
      <c r="E17" s="289">
        <f t="shared" ref="E17:E74" si="1">F17+G17+H17+I17</f>
        <v>20000</v>
      </c>
      <c r="F17" s="373">
        <v>20000</v>
      </c>
      <c r="G17" s="373"/>
      <c r="H17" s="373"/>
      <c r="I17" s="373"/>
      <c r="J17" s="211" t="s">
        <v>855</v>
      </c>
    </row>
    <row r="18" spans="1:10" s="286" customFormat="1" x14ac:dyDescent="0.2">
      <c r="A18" s="211"/>
      <c r="B18" s="234" t="s">
        <v>872</v>
      </c>
      <c r="C18" s="211" t="s">
        <v>873</v>
      </c>
      <c r="D18" s="211" t="s">
        <v>786</v>
      </c>
      <c r="E18" s="289">
        <f t="shared" si="1"/>
        <v>5000</v>
      </c>
      <c r="F18" s="373">
        <v>5000</v>
      </c>
      <c r="G18" s="373"/>
      <c r="H18" s="373"/>
      <c r="I18" s="373"/>
      <c r="J18" s="211" t="s">
        <v>855</v>
      </c>
    </row>
    <row r="19" spans="1:10" s="286" customFormat="1" x14ac:dyDescent="0.2">
      <c r="A19" s="211"/>
      <c r="B19" s="234" t="s">
        <v>874</v>
      </c>
      <c r="C19" s="211" t="s">
        <v>875</v>
      </c>
      <c r="D19" s="211" t="s">
        <v>786</v>
      </c>
      <c r="E19" s="289">
        <f t="shared" si="1"/>
        <v>14000</v>
      </c>
      <c r="F19" s="373">
        <v>14000</v>
      </c>
      <c r="G19" s="373"/>
      <c r="H19" s="373"/>
      <c r="I19" s="373"/>
      <c r="J19" s="211" t="s">
        <v>855</v>
      </c>
    </row>
    <row r="20" spans="1:10" s="286" customFormat="1" ht="42" x14ac:dyDescent="0.2">
      <c r="A20" s="211"/>
      <c r="B20" s="234" t="s">
        <v>876</v>
      </c>
      <c r="C20" s="211" t="s">
        <v>875</v>
      </c>
      <c r="D20" s="211" t="s">
        <v>786</v>
      </c>
      <c r="E20" s="289">
        <f t="shared" si="1"/>
        <v>10000</v>
      </c>
      <c r="F20" s="373">
        <v>10000</v>
      </c>
      <c r="G20" s="373"/>
      <c r="H20" s="373"/>
      <c r="I20" s="373"/>
      <c r="J20" s="211" t="s">
        <v>855</v>
      </c>
    </row>
    <row r="21" spans="1:10" s="286" customFormat="1" ht="42" x14ac:dyDescent="0.2">
      <c r="A21" s="211"/>
      <c r="B21" s="234" t="s">
        <v>877</v>
      </c>
      <c r="C21" s="211" t="s">
        <v>878</v>
      </c>
      <c r="D21" s="211" t="s">
        <v>786</v>
      </c>
      <c r="E21" s="289">
        <f t="shared" si="1"/>
        <v>20000</v>
      </c>
      <c r="F21" s="373">
        <v>20000</v>
      </c>
      <c r="G21" s="373"/>
      <c r="H21" s="373"/>
      <c r="I21" s="373"/>
      <c r="J21" s="211" t="s">
        <v>855</v>
      </c>
    </row>
    <row r="22" spans="1:10" s="286" customFormat="1" ht="42" x14ac:dyDescent="0.2">
      <c r="A22" s="211"/>
      <c r="B22" s="234" t="s">
        <v>879</v>
      </c>
      <c r="C22" s="211" t="s">
        <v>880</v>
      </c>
      <c r="D22" s="211" t="s">
        <v>786</v>
      </c>
      <c r="E22" s="289">
        <f t="shared" si="1"/>
        <v>20000</v>
      </c>
      <c r="F22" s="373">
        <v>20000</v>
      </c>
      <c r="G22" s="373"/>
      <c r="H22" s="373"/>
      <c r="I22" s="373"/>
      <c r="J22" s="211" t="s">
        <v>855</v>
      </c>
    </row>
    <row r="23" spans="1:10" s="286" customFormat="1" ht="42" x14ac:dyDescent="0.2">
      <c r="A23" s="211"/>
      <c r="B23" s="234" t="s">
        <v>2591</v>
      </c>
      <c r="C23" s="211" t="s">
        <v>626</v>
      </c>
      <c r="D23" s="211" t="s">
        <v>786</v>
      </c>
      <c r="E23" s="289">
        <f t="shared" si="1"/>
        <v>10000</v>
      </c>
      <c r="F23" s="373">
        <v>10000</v>
      </c>
      <c r="G23" s="373"/>
      <c r="H23" s="373"/>
      <c r="I23" s="373"/>
      <c r="J23" s="211" t="s">
        <v>855</v>
      </c>
    </row>
    <row r="24" spans="1:10" s="286" customFormat="1" ht="42" x14ac:dyDescent="0.2">
      <c r="A24" s="211"/>
      <c r="B24" s="218" t="s">
        <v>881</v>
      </c>
      <c r="C24" s="231" t="s">
        <v>676</v>
      </c>
      <c r="D24" s="235" t="s">
        <v>1342</v>
      </c>
      <c r="E24" s="289">
        <f t="shared" si="1"/>
        <v>40000</v>
      </c>
      <c r="F24" s="373">
        <v>40000</v>
      </c>
      <c r="G24" s="373"/>
      <c r="H24" s="373"/>
      <c r="I24" s="373"/>
      <c r="J24" s="211" t="s">
        <v>855</v>
      </c>
    </row>
    <row r="25" spans="1:10" s="286" customFormat="1" x14ac:dyDescent="0.2">
      <c r="A25" s="211"/>
      <c r="B25" s="218" t="s">
        <v>882</v>
      </c>
      <c r="C25" s="231" t="s">
        <v>883</v>
      </c>
      <c r="D25" s="852" t="s">
        <v>2456</v>
      </c>
      <c r="E25" s="289">
        <f t="shared" si="1"/>
        <v>20000</v>
      </c>
      <c r="F25" s="373">
        <v>20000</v>
      </c>
      <c r="G25" s="373"/>
      <c r="H25" s="373"/>
      <c r="I25" s="373"/>
      <c r="J25" s="211" t="s">
        <v>855</v>
      </c>
    </row>
    <row r="26" spans="1:10" ht="42" x14ac:dyDescent="0.2">
      <c r="A26" s="211"/>
      <c r="B26" s="291" t="s">
        <v>884</v>
      </c>
      <c r="C26" s="211"/>
      <c r="D26" s="211"/>
      <c r="E26" s="289"/>
      <c r="F26" s="373"/>
      <c r="G26" s="373"/>
      <c r="H26" s="373"/>
      <c r="I26" s="373"/>
      <c r="J26" s="175"/>
    </row>
    <row r="27" spans="1:10" ht="42" x14ac:dyDescent="0.2">
      <c r="A27" s="211"/>
      <c r="B27" s="150" t="s">
        <v>885</v>
      </c>
      <c r="C27" s="211" t="s">
        <v>626</v>
      </c>
      <c r="D27" s="211" t="s">
        <v>1341</v>
      </c>
      <c r="E27" s="289">
        <f t="shared" si="1"/>
        <v>8540</v>
      </c>
      <c r="F27" s="289">
        <v>8540</v>
      </c>
      <c r="G27" s="289"/>
      <c r="H27" s="289"/>
      <c r="I27" s="289"/>
      <c r="J27" s="211" t="s">
        <v>682</v>
      </c>
    </row>
    <row r="28" spans="1:10" ht="42" x14ac:dyDescent="0.2">
      <c r="A28" s="211"/>
      <c r="B28" s="158" t="s">
        <v>886</v>
      </c>
      <c r="C28" s="211" t="s">
        <v>616</v>
      </c>
      <c r="D28" s="222" t="s">
        <v>1341</v>
      </c>
      <c r="E28" s="289">
        <f t="shared" si="1"/>
        <v>12920</v>
      </c>
      <c r="F28" s="289">
        <v>12920</v>
      </c>
      <c r="G28" s="289"/>
      <c r="H28" s="289"/>
      <c r="I28" s="289"/>
      <c r="J28" s="211" t="s">
        <v>682</v>
      </c>
    </row>
    <row r="29" spans="1:10" ht="42" x14ac:dyDescent="0.2">
      <c r="A29" s="211"/>
      <c r="B29" s="171" t="s">
        <v>887</v>
      </c>
      <c r="C29" s="211" t="s">
        <v>616</v>
      </c>
      <c r="D29" s="792" t="s">
        <v>2454</v>
      </c>
      <c r="E29" s="289">
        <f t="shared" si="1"/>
        <v>23000</v>
      </c>
      <c r="F29" s="289">
        <v>23000</v>
      </c>
      <c r="G29" s="289"/>
      <c r="H29" s="289"/>
      <c r="I29" s="289"/>
      <c r="J29" s="211" t="s">
        <v>682</v>
      </c>
    </row>
    <row r="30" spans="1:10" ht="42" x14ac:dyDescent="0.2">
      <c r="A30" s="211"/>
      <c r="B30" s="291" t="s">
        <v>2623</v>
      </c>
      <c r="C30" s="211"/>
      <c r="D30" s="222"/>
      <c r="E30" s="289"/>
      <c r="F30" s="373"/>
      <c r="G30" s="373"/>
      <c r="H30" s="373"/>
      <c r="I30" s="373"/>
      <c r="J30" s="235"/>
    </row>
    <row r="31" spans="1:10" ht="63" x14ac:dyDescent="0.2">
      <c r="A31" s="211"/>
      <c r="B31" s="150" t="s">
        <v>2033</v>
      </c>
      <c r="C31" s="266" t="s">
        <v>883</v>
      </c>
      <c r="D31" s="175" t="s">
        <v>458</v>
      </c>
      <c r="E31" s="289">
        <f t="shared" si="1"/>
        <v>35000</v>
      </c>
      <c r="F31" s="263">
        <v>35000</v>
      </c>
      <c r="G31" s="289"/>
      <c r="H31" s="289"/>
      <c r="I31" s="289"/>
      <c r="J31" s="256" t="s">
        <v>489</v>
      </c>
    </row>
    <row r="32" spans="1:10" ht="63" x14ac:dyDescent="0.2">
      <c r="A32" s="211"/>
      <c r="B32" s="150" t="s">
        <v>2034</v>
      </c>
      <c r="C32" s="175" t="s">
        <v>880</v>
      </c>
      <c r="D32" s="175" t="s">
        <v>458</v>
      </c>
      <c r="E32" s="289">
        <f t="shared" si="1"/>
        <v>15000</v>
      </c>
      <c r="F32" s="263">
        <v>15000</v>
      </c>
      <c r="G32" s="289"/>
      <c r="H32" s="289"/>
      <c r="I32" s="289"/>
      <c r="J32" s="256" t="s">
        <v>489</v>
      </c>
    </row>
    <row r="33" spans="1:10" ht="42" x14ac:dyDescent="0.2">
      <c r="A33" s="211"/>
      <c r="B33" s="150" t="s">
        <v>2035</v>
      </c>
      <c r="C33" s="175" t="s">
        <v>888</v>
      </c>
      <c r="D33" s="175" t="s">
        <v>458</v>
      </c>
      <c r="E33" s="289">
        <f t="shared" si="1"/>
        <v>150000</v>
      </c>
      <c r="F33" s="564">
        <v>150000</v>
      </c>
      <c r="G33" s="373"/>
      <c r="H33" s="373"/>
      <c r="I33" s="373"/>
      <c r="J33" s="256" t="s">
        <v>489</v>
      </c>
    </row>
    <row r="34" spans="1:10" ht="42" x14ac:dyDescent="0.2">
      <c r="A34" s="211"/>
      <c r="B34" s="150" t="s">
        <v>2036</v>
      </c>
      <c r="C34" s="175" t="s">
        <v>626</v>
      </c>
      <c r="D34" s="175" t="s">
        <v>458</v>
      </c>
      <c r="E34" s="289">
        <f t="shared" si="1"/>
        <v>50000</v>
      </c>
      <c r="F34" s="564">
        <v>50000</v>
      </c>
      <c r="G34" s="373"/>
      <c r="H34" s="373"/>
      <c r="I34" s="373"/>
      <c r="J34" s="256" t="s">
        <v>489</v>
      </c>
    </row>
    <row r="35" spans="1:10" ht="64.5" customHeight="1" x14ac:dyDescent="0.2">
      <c r="A35" s="211"/>
      <c r="B35" s="150" t="s">
        <v>2037</v>
      </c>
      <c r="C35" s="175" t="s">
        <v>626</v>
      </c>
      <c r="D35" s="175" t="s">
        <v>458</v>
      </c>
      <c r="E35" s="289">
        <f t="shared" si="1"/>
        <v>40000</v>
      </c>
      <c r="F35" s="352">
        <v>40000</v>
      </c>
      <c r="G35" s="373"/>
      <c r="H35" s="373"/>
      <c r="I35" s="373"/>
      <c r="J35" s="256" t="s">
        <v>489</v>
      </c>
    </row>
    <row r="36" spans="1:10" ht="42" x14ac:dyDescent="0.2">
      <c r="A36" s="211"/>
      <c r="B36" s="291" t="s">
        <v>889</v>
      </c>
      <c r="C36" s="211"/>
      <c r="D36" s="222"/>
      <c r="E36" s="289"/>
      <c r="F36" s="373"/>
      <c r="G36" s="373"/>
      <c r="H36" s="373"/>
      <c r="I36" s="373"/>
      <c r="J36" s="235"/>
    </row>
    <row r="37" spans="1:10" ht="63" x14ac:dyDescent="0.2">
      <c r="A37" s="211"/>
      <c r="B37" s="234" t="s">
        <v>2038</v>
      </c>
      <c r="C37" s="211" t="s">
        <v>880</v>
      </c>
      <c r="D37" s="222" t="s">
        <v>2599</v>
      </c>
      <c r="E37" s="289">
        <f t="shared" si="1"/>
        <v>30000</v>
      </c>
      <c r="F37" s="373">
        <v>30000</v>
      </c>
      <c r="G37" s="373"/>
      <c r="H37" s="373"/>
      <c r="I37" s="373"/>
      <c r="J37" s="235" t="s">
        <v>890</v>
      </c>
    </row>
    <row r="38" spans="1:10" ht="42" x14ac:dyDescent="0.2">
      <c r="A38" s="211"/>
      <c r="B38" s="291" t="s">
        <v>891</v>
      </c>
      <c r="C38" s="211"/>
      <c r="D38" s="222"/>
      <c r="E38" s="289"/>
      <c r="F38" s="373"/>
      <c r="G38" s="373"/>
      <c r="H38" s="373"/>
      <c r="I38" s="373"/>
      <c r="J38" s="235"/>
    </row>
    <row r="39" spans="1:10" ht="63" x14ac:dyDescent="0.2">
      <c r="A39" s="211"/>
      <c r="B39" s="171" t="s">
        <v>2039</v>
      </c>
      <c r="C39" s="211" t="s">
        <v>616</v>
      </c>
      <c r="D39" s="222" t="s">
        <v>458</v>
      </c>
      <c r="E39" s="289">
        <f t="shared" si="1"/>
        <v>8000</v>
      </c>
      <c r="F39" s="373">
        <v>8000</v>
      </c>
      <c r="G39" s="373"/>
      <c r="H39" s="373"/>
      <c r="I39" s="373"/>
      <c r="J39" s="235" t="s">
        <v>892</v>
      </c>
    </row>
    <row r="40" spans="1:10" ht="42" x14ac:dyDescent="0.2">
      <c r="A40" s="211"/>
      <c r="B40" s="291" t="s">
        <v>893</v>
      </c>
      <c r="C40" s="211"/>
      <c r="D40" s="222"/>
      <c r="E40" s="289"/>
      <c r="F40" s="373"/>
      <c r="G40" s="373"/>
      <c r="H40" s="373"/>
      <c r="I40" s="373"/>
      <c r="J40" s="235"/>
    </row>
    <row r="41" spans="1:10" ht="42" x14ac:dyDescent="0.2">
      <c r="A41" s="211"/>
      <c r="B41" s="272" t="s">
        <v>2040</v>
      </c>
      <c r="C41" s="211" t="s">
        <v>894</v>
      </c>
      <c r="D41" s="792" t="s">
        <v>2316</v>
      </c>
      <c r="E41" s="289">
        <f t="shared" si="1"/>
        <v>8500</v>
      </c>
      <c r="F41" s="373">
        <v>8500</v>
      </c>
      <c r="G41" s="373"/>
      <c r="H41" s="373"/>
      <c r="I41" s="373"/>
      <c r="J41" s="805" t="s">
        <v>569</v>
      </c>
    </row>
    <row r="42" spans="1:10" s="127" customFormat="1" ht="42" x14ac:dyDescent="0.2">
      <c r="A42" s="211"/>
      <c r="B42" s="258" t="s">
        <v>2041</v>
      </c>
      <c r="C42" s="211" t="s">
        <v>894</v>
      </c>
      <c r="D42" s="792" t="s">
        <v>1274</v>
      </c>
      <c r="E42" s="289">
        <f t="shared" si="1"/>
        <v>45000</v>
      </c>
      <c r="F42" s="263">
        <v>45000</v>
      </c>
      <c r="G42" s="373"/>
      <c r="H42" s="373"/>
      <c r="I42" s="373"/>
      <c r="J42" s="805" t="s">
        <v>569</v>
      </c>
    </row>
    <row r="43" spans="1:10" s="127" customFormat="1" ht="98.45" customHeight="1" x14ac:dyDescent="0.2">
      <c r="A43" s="211"/>
      <c r="B43" s="258" t="s">
        <v>2042</v>
      </c>
      <c r="C43" s="211" t="s">
        <v>895</v>
      </c>
      <c r="D43" s="175" t="s">
        <v>458</v>
      </c>
      <c r="E43" s="289">
        <f t="shared" si="1"/>
        <v>21000</v>
      </c>
      <c r="F43" s="263">
        <v>21000</v>
      </c>
      <c r="G43" s="373"/>
      <c r="H43" s="373"/>
      <c r="I43" s="373"/>
      <c r="J43" s="805" t="s">
        <v>569</v>
      </c>
    </row>
    <row r="44" spans="1:10" ht="42" x14ac:dyDescent="0.2">
      <c r="A44" s="211"/>
      <c r="B44" s="272" t="s">
        <v>2043</v>
      </c>
      <c r="C44" s="211" t="s">
        <v>894</v>
      </c>
      <c r="D44" s="792" t="s">
        <v>2316</v>
      </c>
      <c r="E44" s="289">
        <f t="shared" si="1"/>
        <v>8500</v>
      </c>
      <c r="F44" s="373">
        <v>8500</v>
      </c>
      <c r="G44" s="373"/>
      <c r="H44" s="373"/>
      <c r="I44" s="373"/>
      <c r="J44" s="805" t="s">
        <v>569</v>
      </c>
    </row>
    <row r="45" spans="1:10" ht="42" x14ac:dyDescent="0.2">
      <c r="A45" s="211"/>
      <c r="B45" s="272" t="s">
        <v>2044</v>
      </c>
      <c r="C45" s="211" t="s">
        <v>896</v>
      </c>
      <c r="D45" s="792" t="s">
        <v>2592</v>
      </c>
      <c r="E45" s="289">
        <f t="shared" si="1"/>
        <v>17000</v>
      </c>
      <c r="F45" s="373">
        <v>17000</v>
      </c>
      <c r="G45" s="373"/>
      <c r="H45" s="373"/>
      <c r="I45" s="373"/>
      <c r="J45" s="805" t="s">
        <v>569</v>
      </c>
    </row>
    <row r="46" spans="1:10" ht="42" x14ac:dyDescent="0.2">
      <c r="A46" s="211"/>
      <c r="B46" s="291" t="s">
        <v>897</v>
      </c>
      <c r="C46" s="211"/>
      <c r="D46" s="222"/>
      <c r="E46" s="289"/>
      <c r="F46" s="263"/>
      <c r="G46" s="373"/>
      <c r="H46" s="373"/>
      <c r="I46" s="373"/>
      <c r="J46" s="235"/>
    </row>
    <row r="47" spans="1:10" s="286" customFormat="1" x14ac:dyDescent="0.2">
      <c r="A47" s="211"/>
      <c r="B47" s="234" t="s">
        <v>898</v>
      </c>
      <c r="C47" s="211" t="s">
        <v>616</v>
      </c>
      <c r="D47" s="222" t="s">
        <v>1177</v>
      </c>
      <c r="E47" s="289">
        <f t="shared" si="1"/>
        <v>32000</v>
      </c>
      <c r="F47" s="263">
        <v>32000</v>
      </c>
      <c r="G47" s="373"/>
      <c r="H47" s="373"/>
      <c r="I47" s="373"/>
      <c r="J47" s="211" t="s">
        <v>860</v>
      </c>
    </row>
    <row r="48" spans="1:10" s="286" customFormat="1" ht="42" x14ac:dyDescent="0.2">
      <c r="A48" s="211"/>
      <c r="B48" s="234" t="s">
        <v>899</v>
      </c>
      <c r="C48" s="211" t="s">
        <v>880</v>
      </c>
      <c r="D48" s="222" t="s">
        <v>1177</v>
      </c>
      <c r="E48" s="289">
        <f t="shared" si="1"/>
        <v>22000</v>
      </c>
      <c r="F48" s="263">
        <v>22000</v>
      </c>
      <c r="G48" s="373"/>
      <c r="H48" s="373"/>
      <c r="I48" s="373"/>
      <c r="J48" s="211" t="s">
        <v>860</v>
      </c>
    </row>
    <row r="49" spans="1:10" s="286" customFormat="1" ht="42" x14ac:dyDescent="0.2">
      <c r="A49" s="211"/>
      <c r="B49" s="234" t="s">
        <v>900</v>
      </c>
      <c r="C49" s="211" t="s">
        <v>626</v>
      </c>
      <c r="D49" s="222" t="s">
        <v>1177</v>
      </c>
      <c r="E49" s="289">
        <f t="shared" si="1"/>
        <v>6000</v>
      </c>
      <c r="F49" s="263">
        <v>6000</v>
      </c>
      <c r="G49" s="373"/>
      <c r="H49" s="373"/>
      <c r="I49" s="373"/>
      <c r="J49" s="211" t="s">
        <v>860</v>
      </c>
    </row>
    <row r="50" spans="1:10" s="286" customFormat="1" ht="42" x14ac:dyDescent="0.2">
      <c r="A50" s="211"/>
      <c r="B50" s="234" t="s">
        <v>901</v>
      </c>
      <c r="C50" s="211" t="s">
        <v>616</v>
      </c>
      <c r="D50" s="222" t="s">
        <v>1343</v>
      </c>
      <c r="E50" s="289">
        <f t="shared" si="1"/>
        <v>15000</v>
      </c>
      <c r="F50" s="263">
        <v>15000</v>
      </c>
      <c r="G50" s="373"/>
      <c r="H50" s="373"/>
      <c r="I50" s="373"/>
      <c r="J50" s="211" t="s">
        <v>860</v>
      </c>
    </row>
    <row r="51" spans="1:10" s="286" customFormat="1" ht="42" x14ac:dyDescent="0.2">
      <c r="A51" s="211"/>
      <c r="B51" s="234" t="s">
        <v>902</v>
      </c>
      <c r="C51" s="211" t="s">
        <v>626</v>
      </c>
      <c r="D51" s="222" t="s">
        <v>1177</v>
      </c>
      <c r="E51" s="289">
        <f t="shared" si="1"/>
        <v>20000</v>
      </c>
      <c r="F51" s="263">
        <v>20000</v>
      </c>
      <c r="G51" s="373"/>
      <c r="H51" s="373"/>
      <c r="I51" s="373"/>
      <c r="J51" s="211" t="s">
        <v>860</v>
      </c>
    </row>
    <row r="52" spans="1:10" ht="42" x14ac:dyDescent="0.2">
      <c r="A52" s="211"/>
      <c r="B52" s="234" t="s">
        <v>2045</v>
      </c>
      <c r="C52" s="211" t="s">
        <v>626</v>
      </c>
      <c r="D52" s="222" t="s">
        <v>1343</v>
      </c>
      <c r="E52" s="289">
        <f t="shared" si="1"/>
        <v>15000</v>
      </c>
      <c r="F52" s="263">
        <v>15000</v>
      </c>
      <c r="G52" s="373"/>
      <c r="H52" s="373"/>
      <c r="I52" s="373"/>
      <c r="J52" s="211" t="s">
        <v>860</v>
      </c>
    </row>
    <row r="53" spans="1:10" ht="42" x14ac:dyDescent="0.2">
      <c r="A53" s="211"/>
      <c r="B53" s="291" t="s">
        <v>903</v>
      </c>
      <c r="C53" s="211"/>
      <c r="D53" s="222"/>
      <c r="E53" s="289"/>
      <c r="F53" s="373"/>
      <c r="G53" s="373"/>
      <c r="H53" s="373"/>
      <c r="I53" s="373"/>
      <c r="J53" s="235"/>
    </row>
    <row r="54" spans="1:10" ht="42" x14ac:dyDescent="0.2">
      <c r="A54" s="211"/>
      <c r="B54" s="178" t="s">
        <v>904</v>
      </c>
      <c r="C54" s="266" t="s">
        <v>616</v>
      </c>
      <c r="D54" s="175" t="s">
        <v>458</v>
      </c>
      <c r="E54" s="289">
        <f t="shared" si="1"/>
        <v>25000</v>
      </c>
      <c r="F54" s="373">
        <v>25000</v>
      </c>
      <c r="G54" s="373"/>
      <c r="H54" s="373"/>
      <c r="I54" s="373"/>
      <c r="J54" s="211" t="s">
        <v>459</v>
      </c>
    </row>
    <row r="55" spans="1:10" ht="63" x14ac:dyDescent="0.2">
      <c r="A55" s="211"/>
      <c r="B55" s="178" t="s">
        <v>905</v>
      </c>
      <c r="C55" s="266" t="s">
        <v>616</v>
      </c>
      <c r="D55" s="175" t="s">
        <v>1344</v>
      </c>
      <c r="E55" s="289">
        <f t="shared" si="1"/>
        <v>20000</v>
      </c>
      <c r="F55" s="373">
        <v>20000</v>
      </c>
      <c r="G55" s="373"/>
      <c r="H55" s="373"/>
      <c r="I55" s="373"/>
      <c r="J55" s="211" t="s">
        <v>459</v>
      </c>
    </row>
    <row r="56" spans="1:10" ht="42" x14ac:dyDescent="0.2">
      <c r="A56" s="211"/>
      <c r="B56" s="178" t="s">
        <v>906</v>
      </c>
      <c r="C56" s="266" t="s">
        <v>616</v>
      </c>
      <c r="D56" s="175" t="s">
        <v>458</v>
      </c>
      <c r="E56" s="289">
        <f t="shared" si="1"/>
        <v>20000</v>
      </c>
      <c r="F56" s="373">
        <v>20000</v>
      </c>
      <c r="G56" s="373"/>
      <c r="H56" s="373"/>
      <c r="I56" s="373"/>
      <c r="J56" s="211" t="s">
        <v>459</v>
      </c>
    </row>
    <row r="57" spans="1:10" ht="42" x14ac:dyDescent="0.2">
      <c r="A57" s="211"/>
      <c r="B57" s="158" t="s">
        <v>907</v>
      </c>
      <c r="C57" s="293" t="s">
        <v>921</v>
      </c>
      <c r="D57" s="175" t="s">
        <v>458</v>
      </c>
      <c r="E57" s="289">
        <f t="shared" si="1"/>
        <v>50000</v>
      </c>
      <c r="F57" s="289">
        <v>50000</v>
      </c>
      <c r="G57" s="289"/>
      <c r="H57" s="289"/>
      <c r="I57" s="289"/>
      <c r="J57" s="211" t="s">
        <v>459</v>
      </c>
    </row>
    <row r="58" spans="1:10" ht="42" x14ac:dyDescent="0.2">
      <c r="A58" s="211"/>
      <c r="B58" s="158" t="s">
        <v>908</v>
      </c>
      <c r="C58" s="293" t="s">
        <v>616</v>
      </c>
      <c r="D58" s="175" t="s">
        <v>458</v>
      </c>
      <c r="E58" s="289">
        <f t="shared" si="1"/>
        <v>15000</v>
      </c>
      <c r="F58" s="289">
        <v>15000</v>
      </c>
      <c r="G58" s="289"/>
      <c r="H58" s="581"/>
      <c r="I58" s="289"/>
      <c r="J58" s="211" t="s">
        <v>459</v>
      </c>
    </row>
    <row r="59" spans="1:10" ht="42" x14ac:dyDescent="0.2">
      <c r="A59" s="211"/>
      <c r="B59" s="178" t="s">
        <v>909</v>
      </c>
      <c r="C59" s="266" t="s">
        <v>616</v>
      </c>
      <c r="D59" s="175" t="s">
        <v>458</v>
      </c>
      <c r="E59" s="289">
        <f t="shared" si="1"/>
        <v>10000</v>
      </c>
      <c r="F59" s="289">
        <v>10000</v>
      </c>
      <c r="G59" s="373"/>
      <c r="H59" s="373"/>
      <c r="I59" s="373"/>
      <c r="J59" s="211" t="s">
        <v>459</v>
      </c>
    </row>
    <row r="60" spans="1:10" x14ac:dyDescent="0.2">
      <c r="A60" s="211"/>
      <c r="B60" s="272" t="s">
        <v>910</v>
      </c>
      <c r="C60" s="211" t="s">
        <v>626</v>
      </c>
      <c r="D60" s="175" t="s">
        <v>458</v>
      </c>
      <c r="E60" s="289">
        <f t="shared" si="1"/>
        <v>60000</v>
      </c>
      <c r="F60" s="289">
        <v>60000</v>
      </c>
      <c r="G60" s="373"/>
      <c r="H60" s="373"/>
      <c r="I60" s="373"/>
      <c r="J60" s="211" t="s">
        <v>459</v>
      </c>
    </row>
    <row r="61" spans="1:10" x14ac:dyDescent="0.2">
      <c r="A61" s="211"/>
      <c r="B61" s="272" t="s">
        <v>911</v>
      </c>
      <c r="C61" s="211" t="s">
        <v>626</v>
      </c>
      <c r="D61" s="175" t="s">
        <v>458</v>
      </c>
      <c r="E61" s="289">
        <f t="shared" si="1"/>
        <v>10000</v>
      </c>
      <c r="F61" s="289">
        <v>10000</v>
      </c>
      <c r="G61" s="373"/>
      <c r="H61" s="373"/>
      <c r="I61" s="373"/>
      <c r="J61" s="211" t="s">
        <v>459</v>
      </c>
    </row>
    <row r="62" spans="1:10" ht="42" x14ac:dyDescent="0.2">
      <c r="A62" s="177"/>
      <c r="B62" s="291" t="s">
        <v>912</v>
      </c>
      <c r="C62" s="211"/>
      <c r="D62" s="216"/>
      <c r="E62" s="289"/>
      <c r="F62" s="263"/>
      <c r="G62" s="289"/>
      <c r="H62" s="289"/>
      <c r="I62" s="289"/>
      <c r="J62" s="211"/>
    </row>
    <row r="63" spans="1:10" x14ac:dyDescent="0.2">
      <c r="A63" s="177"/>
      <c r="B63" s="294" t="s">
        <v>913</v>
      </c>
      <c r="C63" s="231"/>
      <c r="D63" s="232"/>
      <c r="E63" s="289"/>
      <c r="F63" s="582"/>
      <c r="G63" s="289"/>
      <c r="H63" s="289"/>
      <c r="I63" s="289"/>
      <c r="J63" s="211"/>
    </row>
    <row r="64" spans="1:10" s="513" customFormat="1" ht="42" x14ac:dyDescent="0.35">
      <c r="A64" s="851"/>
      <c r="B64" s="848" t="s">
        <v>2046</v>
      </c>
      <c r="C64" s="170" t="s">
        <v>626</v>
      </c>
      <c r="D64" s="847" t="s">
        <v>513</v>
      </c>
      <c r="E64" s="289">
        <f t="shared" si="1"/>
        <v>20000</v>
      </c>
      <c r="F64" s="352">
        <v>20000</v>
      </c>
      <c r="G64" s="289"/>
      <c r="H64" s="289"/>
      <c r="I64" s="289"/>
      <c r="J64" s="851" t="s">
        <v>913</v>
      </c>
    </row>
    <row r="65" spans="1:10" s="513" customFormat="1" ht="42" x14ac:dyDescent="0.35">
      <c r="A65" s="851"/>
      <c r="B65" s="848" t="s">
        <v>2047</v>
      </c>
      <c r="C65" s="170" t="s">
        <v>750</v>
      </c>
      <c r="D65" s="847" t="s">
        <v>513</v>
      </c>
      <c r="E65" s="289">
        <f t="shared" si="1"/>
        <v>20000</v>
      </c>
      <c r="F65" s="352">
        <v>20000</v>
      </c>
      <c r="G65" s="289"/>
      <c r="H65" s="289"/>
      <c r="I65" s="289"/>
      <c r="J65" s="851" t="s">
        <v>913</v>
      </c>
    </row>
    <row r="66" spans="1:10" s="513" customFormat="1" x14ac:dyDescent="0.35">
      <c r="A66" s="851"/>
      <c r="B66" s="321" t="s">
        <v>2048</v>
      </c>
      <c r="C66" s="170">
        <v>10</v>
      </c>
      <c r="D66" s="847" t="s">
        <v>513</v>
      </c>
      <c r="E66" s="289">
        <f t="shared" si="1"/>
        <v>50000</v>
      </c>
      <c r="F66" s="352">
        <v>50000</v>
      </c>
      <c r="G66" s="289"/>
      <c r="H66" s="289"/>
      <c r="I66" s="289"/>
      <c r="J66" s="851" t="s">
        <v>913</v>
      </c>
    </row>
    <row r="67" spans="1:10" s="513" customFormat="1" x14ac:dyDescent="0.35">
      <c r="A67" s="851"/>
      <c r="B67" s="321" t="s">
        <v>2049</v>
      </c>
      <c r="C67" s="170">
        <v>10</v>
      </c>
      <c r="D67" s="847" t="s">
        <v>513</v>
      </c>
      <c r="E67" s="289">
        <f t="shared" si="1"/>
        <v>50000</v>
      </c>
      <c r="F67" s="352">
        <v>50000</v>
      </c>
      <c r="G67" s="289"/>
      <c r="H67" s="289"/>
      <c r="I67" s="289"/>
      <c r="J67" s="851" t="s">
        <v>913</v>
      </c>
    </row>
    <row r="68" spans="1:10" s="513" customFormat="1" x14ac:dyDescent="0.35">
      <c r="A68" s="851"/>
      <c r="B68" s="321" t="s">
        <v>2050</v>
      </c>
      <c r="C68" s="170">
        <v>10</v>
      </c>
      <c r="D68" s="847" t="s">
        <v>513</v>
      </c>
      <c r="E68" s="289">
        <f t="shared" si="1"/>
        <v>50000</v>
      </c>
      <c r="F68" s="352">
        <v>50000</v>
      </c>
      <c r="G68" s="289"/>
      <c r="H68" s="289"/>
      <c r="I68" s="289"/>
      <c r="J68" s="851" t="s">
        <v>913</v>
      </c>
    </row>
    <row r="69" spans="1:10" s="513" customFormat="1" x14ac:dyDescent="0.35">
      <c r="A69" s="851"/>
      <c r="B69" s="321" t="s">
        <v>2051</v>
      </c>
      <c r="C69" s="170">
        <v>10</v>
      </c>
      <c r="D69" s="847" t="s">
        <v>513</v>
      </c>
      <c r="E69" s="289">
        <f t="shared" si="1"/>
        <v>50000</v>
      </c>
      <c r="F69" s="352">
        <v>50000</v>
      </c>
      <c r="G69" s="289"/>
      <c r="H69" s="289"/>
      <c r="I69" s="289"/>
      <c r="J69" s="851" t="s">
        <v>913</v>
      </c>
    </row>
    <row r="70" spans="1:10" s="513" customFormat="1" x14ac:dyDescent="0.35">
      <c r="A70" s="851"/>
      <c r="B70" s="848" t="s">
        <v>2052</v>
      </c>
      <c r="C70" s="170" t="s">
        <v>914</v>
      </c>
      <c r="D70" s="847" t="s">
        <v>513</v>
      </c>
      <c r="E70" s="289">
        <f t="shared" si="1"/>
        <v>25000</v>
      </c>
      <c r="F70" s="352">
        <v>25000</v>
      </c>
      <c r="G70" s="850"/>
      <c r="H70" s="850"/>
      <c r="I70" s="850"/>
      <c r="J70" s="851" t="s">
        <v>913</v>
      </c>
    </row>
    <row r="71" spans="1:10" s="513" customFormat="1" x14ac:dyDescent="0.35">
      <c r="A71" s="851"/>
      <c r="B71" s="848" t="s">
        <v>2053</v>
      </c>
      <c r="C71" s="170" t="s">
        <v>915</v>
      </c>
      <c r="D71" s="847" t="s">
        <v>513</v>
      </c>
      <c r="E71" s="289">
        <f t="shared" si="1"/>
        <v>17000</v>
      </c>
      <c r="F71" s="352">
        <v>17000</v>
      </c>
      <c r="G71" s="850"/>
      <c r="H71" s="850"/>
      <c r="I71" s="850"/>
      <c r="J71" s="851" t="s">
        <v>913</v>
      </c>
    </row>
    <row r="72" spans="1:10" s="514" customFormat="1" x14ac:dyDescent="0.2">
      <c r="A72" s="170"/>
      <c r="B72" s="171" t="s">
        <v>2054</v>
      </c>
      <c r="C72" s="170" t="s">
        <v>916</v>
      </c>
      <c r="D72" s="847" t="s">
        <v>513</v>
      </c>
      <c r="E72" s="289">
        <f t="shared" si="1"/>
        <v>27000</v>
      </c>
      <c r="F72" s="352">
        <v>27000</v>
      </c>
      <c r="G72" s="850"/>
      <c r="H72" s="850"/>
      <c r="I72" s="850"/>
      <c r="J72" s="170" t="s">
        <v>913</v>
      </c>
    </row>
    <row r="73" spans="1:10" s="513" customFormat="1" x14ac:dyDescent="0.35">
      <c r="A73" s="851"/>
      <c r="B73" s="848" t="s">
        <v>2056</v>
      </c>
      <c r="C73" s="170" t="s">
        <v>917</v>
      </c>
      <c r="D73" s="847" t="s">
        <v>513</v>
      </c>
      <c r="E73" s="289">
        <f t="shared" si="1"/>
        <v>10000</v>
      </c>
      <c r="F73" s="352">
        <v>10000</v>
      </c>
      <c r="G73" s="850"/>
      <c r="H73" s="850"/>
      <c r="I73" s="850"/>
      <c r="J73" s="851" t="s">
        <v>913</v>
      </c>
    </row>
    <row r="74" spans="1:10" s="513" customFormat="1" x14ac:dyDescent="0.35">
      <c r="A74" s="851"/>
      <c r="B74" s="848" t="s">
        <v>2055</v>
      </c>
      <c r="C74" s="170" t="s">
        <v>486</v>
      </c>
      <c r="D74" s="847" t="s">
        <v>513</v>
      </c>
      <c r="E74" s="289">
        <f t="shared" si="1"/>
        <v>10000</v>
      </c>
      <c r="F74" s="352">
        <v>10000</v>
      </c>
      <c r="G74" s="850"/>
      <c r="H74" s="850"/>
      <c r="I74" s="850"/>
      <c r="J74" s="851" t="s">
        <v>913</v>
      </c>
    </row>
    <row r="75" spans="1:10" x14ac:dyDescent="0.2">
      <c r="A75" s="295"/>
      <c r="B75" s="294" t="s">
        <v>737</v>
      </c>
      <c r="C75" s="231"/>
      <c r="D75" s="175" t="s">
        <v>108</v>
      </c>
      <c r="E75" s="289"/>
      <c r="F75" s="298"/>
      <c r="G75" s="300"/>
      <c r="H75" s="459"/>
      <c r="I75" s="459"/>
      <c r="J75" s="805"/>
    </row>
    <row r="76" spans="1:10" s="265" customFormat="1" ht="42" x14ac:dyDescent="0.2">
      <c r="A76" s="175"/>
      <c r="B76" s="150" t="s">
        <v>2057</v>
      </c>
      <c r="C76" s="175" t="s">
        <v>616</v>
      </c>
      <c r="D76" s="148" t="s">
        <v>513</v>
      </c>
      <c r="E76" s="289">
        <f t="shared" ref="E76:E137" si="2">F76+G76+H76+I76</f>
        <v>3600</v>
      </c>
      <c r="F76" s="373">
        <v>3600</v>
      </c>
      <c r="G76" s="581"/>
      <c r="H76" s="581"/>
      <c r="I76" s="581"/>
      <c r="J76" s="175" t="s">
        <v>737</v>
      </c>
    </row>
    <row r="77" spans="1:10" s="265" customFormat="1" ht="42" x14ac:dyDescent="0.2">
      <c r="A77" s="175"/>
      <c r="B77" s="150" t="s">
        <v>2058</v>
      </c>
      <c r="C77" s="175" t="s">
        <v>626</v>
      </c>
      <c r="D77" s="148" t="s">
        <v>513</v>
      </c>
      <c r="E77" s="289">
        <f t="shared" si="2"/>
        <v>42000</v>
      </c>
      <c r="F77" s="373">
        <v>42000</v>
      </c>
      <c r="G77" s="581"/>
      <c r="H77" s="581"/>
      <c r="I77" s="581"/>
      <c r="J77" s="175" t="s">
        <v>737</v>
      </c>
    </row>
    <row r="78" spans="1:10" s="265" customFormat="1" x14ac:dyDescent="0.2">
      <c r="A78" s="175"/>
      <c r="B78" s="150" t="s">
        <v>2059</v>
      </c>
      <c r="C78" s="175" t="s">
        <v>616</v>
      </c>
      <c r="D78" s="148" t="s">
        <v>513</v>
      </c>
      <c r="E78" s="289">
        <f t="shared" si="2"/>
        <v>10000</v>
      </c>
      <c r="F78" s="373">
        <v>10000</v>
      </c>
      <c r="G78" s="581"/>
      <c r="H78" s="581"/>
      <c r="I78" s="581"/>
      <c r="J78" s="175" t="s">
        <v>737</v>
      </c>
    </row>
    <row r="79" spans="1:10" s="265" customFormat="1" x14ac:dyDescent="0.2">
      <c r="A79" s="175"/>
      <c r="B79" s="150" t="s">
        <v>2060</v>
      </c>
      <c r="C79" s="175" t="s">
        <v>626</v>
      </c>
      <c r="D79" s="148" t="s">
        <v>513</v>
      </c>
      <c r="E79" s="289">
        <f t="shared" si="2"/>
        <v>50000</v>
      </c>
      <c r="F79" s="373">
        <v>50000</v>
      </c>
      <c r="G79" s="581"/>
      <c r="H79" s="581"/>
      <c r="I79" s="581"/>
      <c r="J79" s="175" t="s">
        <v>737</v>
      </c>
    </row>
    <row r="80" spans="1:10" s="265" customFormat="1" x14ac:dyDescent="0.2">
      <c r="A80" s="175"/>
      <c r="B80" s="150" t="s">
        <v>2061</v>
      </c>
      <c r="C80" s="175" t="s">
        <v>616</v>
      </c>
      <c r="D80" s="148" t="s">
        <v>513</v>
      </c>
      <c r="E80" s="289">
        <f t="shared" si="2"/>
        <v>2000</v>
      </c>
      <c r="F80" s="373">
        <v>2000</v>
      </c>
      <c r="G80" s="581"/>
      <c r="H80" s="581"/>
      <c r="I80" s="581"/>
      <c r="J80" s="175" t="s">
        <v>737</v>
      </c>
    </row>
    <row r="81" spans="1:10" s="265" customFormat="1" x14ac:dyDescent="0.2">
      <c r="A81" s="175"/>
      <c r="B81" s="150" t="s">
        <v>2062</v>
      </c>
      <c r="C81" s="175" t="s">
        <v>626</v>
      </c>
      <c r="D81" s="148" t="s">
        <v>513</v>
      </c>
      <c r="E81" s="289">
        <f t="shared" si="2"/>
        <v>3785</v>
      </c>
      <c r="F81" s="373">
        <v>3785</v>
      </c>
      <c r="G81" s="581"/>
      <c r="H81" s="581"/>
      <c r="I81" s="581"/>
      <c r="J81" s="175" t="s">
        <v>737</v>
      </c>
    </row>
    <row r="82" spans="1:10" s="265" customFormat="1" x14ac:dyDescent="0.2">
      <c r="A82" s="175"/>
      <c r="B82" s="150" t="s">
        <v>2063</v>
      </c>
      <c r="C82" s="175" t="s">
        <v>626</v>
      </c>
      <c r="D82" s="148" t="s">
        <v>513</v>
      </c>
      <c r="E82" s="289">
        <f t="shared" si="2"/>
        <v>8000</v>
      </c>
      <c r="F82" s="373">
        <v>8000</v>
      </c>
      <c r="G82" s="581"/>
      <c r="H82" s="581"/>
      <c r="I82" s="581"/>
      <c r="J82" s="175" t="s">
        <v>737</v>
      </c>
    </row>
    <row r="83" spans="1:10" s="265" customFormat="1" ht="42" x14ac:dyDescent="0.2">
      <c r="A83" s="175"/>
      <c r="B83" s="150" t="s">
        <v>2064</v>
      </c>
      <c r="C83" s="175" t="s">
        <v>626</v>
      </c>
      <c r="D83" s="148" t="s">
        <v>513</v>
      </c>
      <c r="E83" s="289">
        <f t="shared" si="2"/>
        <v>4720</v>
      </c>
      <c r="F83" s="373">
        <v>4720</v>
      </c>
      <c r="G83" s="581"/>
      <c r="H83" s="581"/>
      <c r="I83" s="581"/>
      <c r="J83" s="175" t="s">
        <v>737</v>
      </c>
    </row>
    <row r="84" spans="1:10" s="265" customFormat="1" ht="42" x14ac:dyDescent="0.2">
      <c r="A84" s="175"/>
      <c r="B84" s="150" t="s">
        <v>2065</v>
      </c>
      <c r="C84" s="175" t="s">
        <v>616</v>
      </c>
      <c r="D84" s="148" t="s">
        <v>513</v>
      </c>
      <c r="E84" s="289">
        <f t="shared" si="2"/>
        <v>10000</v>
      </c>
      <c r="F84" s="373">
        <v>10000</v>
      </c>
      <c r="G84" s="581"/>
      <c r="H84" s="581"/>
      <c r="I84" s="581"/>
      <c r="J84" s="175" t="s">
        <v>737</v>
      </c>
    </row>
    <row r="85" spans="1:10" s="52" customFormat="1" ht="26.25" customHeight="1" x14ac:dyDescent="0.35">
      <c r="A85" s="177"/>
      <c r="B85" s="294" t="s">
        <v>498</v>
      </c>
      <c r="C85" s="231"/>
      <c r="D85" s="175" t="s">
        <v>108</v>
      </c>
      <c r="E85" s="289"/>
      <c r="F85" s="582"/>
      <c r="G85" s="459"/>
      <c r="H85" s="459"/>
      <c r="I85" s="459"/>
      <c r="J85" s="232"/>
    </row>
    <row r="86" spans="1:10" s="514" customFormat="1" x14ac:dyDescent="0.2">
      <c r="A86" s="170"/>
      <c r="B86" s="150" t="s">
        <v>2066</v>
      </c>
      <c r="C86" s="170">
        <v>2</v>
      </c>
      <c r="D86" s="847" t="s">
        <v>513</v>
      </c>
      <c r="E86" s="289">
        <f t="shared" si="2"/>
        <v>15000</v>
      </c>
      <c r="F86" s="352">
        <v>15000</v>
      </c>
      <c r="G86" s="850"/>
      <c r="H86" s="850"/>
      <c r="I86" s="850"/>
      <c r="J86" s="170" t="s">
        <v>498</v>
      </c>
    </row>
    <row r="87" spans="1:10" s="514" customFormat="1" ht="42" x14ac:dyDescent="0.2">
      <c r="A87" s="170"/>
      <c r="B87" s="150" t="s">
        <v>2067</v>
      </c>
      <c r="C87" s="170">
        <v>2</v>
      </c>
      <c r="D87" s="847" t="s">
        <v>513</v>
      </c>
      <c r="E87" s="289">
        <f t="shared" si="2"/>
        <v>10000</v>
      </c>
      <c r="F87" s="352">
        <v>10000</v>
      </c>
      <c r="G87" s="850"/>
      <c r="H87" s="850"/>
      <c r="I87" s="850"/>
      <c r="J87" s="170" t="s">
        <v>498</v>
      </c>
    </row>
    <row r="88" spans="1:10" s="514" customFormat="1" ht="42" x14ac:dyDescent="0.2">
      <c r="A88" s="170"/>
      <c r="B88" s="150" t="s">
        <v>2068</v>
      </c>
      <c r="C88" s="170">
        <v>2</v>
      </c>
      <c r="D88" s="847" t="s">
        <v>513</v>
      </c>
      <c r="E88" s="289">
        <f t="shared" si="2"/>
        <v>17720</v>
      </c>
      <c r="F88" s="352">
        <v>17720</v>
      </c>
      <c r="G88" s="850"/>
      <c r="H88" s="850"/>
      <c r="I88" s="850"/>
      <c r="J88" s="170" t="s">
        <v>498</v>
      </c>
    </row>
    <row r="89" spans="1:10" s="514" customFormat="1" x14ac:dyDescent="0.2">
      <c r="A89" s="170"/>
      <c r="B89" s="150" t="s">
        <v>2069</v>
      </c>
      <c r="C89" s="170">
        <v>2</v>
      </c>
      <c r="D89" s="847" t="s">
        <v>513</v>
      </c>
      <c r="E89" s="289">
        <f t="shared" si="2"/>
        <v>176000</v>
      </c>
      <c r="F89" s="352">
        <v>176000</v>
      </c>
      <c r="G89" s="850"/>
      <c r="H89" s="850"/>
      <c r="I89" s="850"/>
      <c r="J89" s="170" t="s">
        <v>498</v>
      </c>
    </row>
    <row r="90" spans="1:10" s="514" customFormat="1" x14ac:dyDescent="0.2">
      <c r="A90" s="170"/>
      <c r="B90" s="150" t="s">
        <v>2070</v>
      </c>
      <c r="C90" s="170">
        <v>5</v>
      </c>
      <c r="D90" s="847" t="s">
        <v>513</v>
      </c>
      <c r="E90" s="289">
        <f t="shared" si="2"/>
        <v>25000</v>
      </c>
      <c r="F90" s="352">
        <v>25000</v>
      </c>
      <c r="G90" s="850"/>
      <c r="H90" s="850"/>
      <c r="I90" s="850"/>
      <c r="J90" s="170" t="s">
        <v>498</v>
      </c>
    </row>
    <row r="91" spans="1:10" s="514" customFormat="1" ht="42" x14ac:dyDescent="0.2">
      <c r="A91" s="170"/>
      <c r="B91" s="150" t="s">
        <v>2071</v>
      </c>
      <c r="C91" s="170">
        <v>85</v>
      </c>
      <c r="D91" s="847" t="s">
        <v>513</v>
      </c>
      <c r="E91" s="289">
        <f t="shared" si="2"/>
        <v>11050</v>
      </c>
      <c r="F91" s="352">
        <v>11050</v>
      </c>
      <c r="G91" s="850"/>
      <c r="H91" s="850"/>
      <c r="I91" s="850"/>
      <c r="J91" s="170" t="s">
        <v>498</v>
      </c>
    </row>
    <row r="92" spans="1:10" s="514" customFormat="1" x14ac:dyDescent="0.2">
      <c r="A92" s="170"/>
      <c r="B92" s="150" t="s">
        <v>2072</v>
      </c>
      <c r="C92" s="170">
        <v>3</v>
      </c>
      <c r="D92" s="847" t="s">
        <v>513</v>
      </c>
      <c r="E92" s="289">
        <f t="shared" si="2"/>
        <v>16320</v>
      </c>
      <c r="F92" s="352">
        <v>16320</v>
      </c>
      <c r="G92" s="850"/>
      <c r="H92" s="850"/>
      <c r="I92" s="850"/>
      <c r="J92" s="170" t="s">
        <v>498</v>
      </c>
    </row>
    <row r="93" spans="1:10" s="514" customFormat="1" x14ac:dyDescent="0.2">
      <c r="A93" s="170"/>
      <c r="B93" s="150" t="s">
        <v>2073</v>
      </c>
      <c r="C93" s="170">
        <v>2</v>
      </c>
      <c r="D93" s="847" t="s">
        <v>513</v>
      </c>
      <c r="E93" s="289">
        <f t="shared" si="2"/>
        <v>16020</v>
      </c>
      <c r="F93" s="352">
        <v>16020</v>
      </c>
      <c r="G93" s="850"/>
      <c r="H93" s="850"/>
      <c r="I93" s="850"/>
      <c r="J93" s="170" t="s">
        <v>498</v>
      </c>
    </row>
    <row r="94" spans="1:10" s="514" customFormat="1" x14ac:dyDescent="0.2">
      <c r="A94" s="170"/>
      <c r="B94" s="150" t="s">
        <v>2075</v>
      </c>
      <c r="C94" s="170">
        <v>4</v>
      </c>
      <c r="D94" s="847" t="s">
        <v>513</v>
      </c>
      <c r="E94" s="289">
        <f t="shared" si="2"/>
        <v>15140</v>
      </c>
      <c r="F94" s="352">
        <v>15140</v>
      </c>
      <c r="G94" s="850"/>
      <c r="H94" s="850"/>
      <c r="I94" s="850"/>
      <c r="J94" s="170" t="s">
        <v>498</v>
      </c>
    </row>
    <row r="95" spans="1:10" s="516" customFormat="1" ht="42" x14ac:dyDescent="0.2">
      <c r="A95" s="170"/>
      <c r="B95" s="150" t="s">
        <v>2074</v>
      </c>
      <c r="C95" s="170">
        <v>240</v>
      </c>
      <c r="D95" s="847" t="s">
        <v>513</v>
      </c>
      <c r="E95" s="289">
        <f t="shared" si="2"/>
        <v>31200</v>
      </c>
      <c r="F95" s="352">
        <v>31200</v>
      </c>
      <c r="G95" s="850"/>
      <c r="H95" s="850"/>
      <c r="I95" s="850"/>
      <c r="J95" s="170" t="s">
        <v>498</v>
      </c>
    </row>
    <row r="96" spans="1:10" s="516" customFormat="1" x14ac:dyDescent="0.2">
      <c r="A96" s="170"/>
      <c r="B96" s="150" t="s">
        <v>2076</v>
      </c>
      <c r="C96" s="170">
        <v>85</v>
      </c>
      <c r="D96" s="847" t="s">
        <v>513</v>
      </c>
      <c r="E96" s="289">
        <f t="shared" si="2"/>
        <v>11050</v>
      </c>
      <c r="F96" s="352">
        <v>11050</v>
      </c>
      <c r="G96" s="850"/>
      <c r="H96" s="850"/>
      <c r="I96" s="850"/>
      <c r="J96" s="170" t="s">
        <v>498</v>
      </c>
    </row>
    <row r="97" spans="1:10" s="516" customFormat="1" x14ac:dyDescent="0.2">
      <c r="A97" s="170"/>
      <c r="B97" s="150" t="s">
        <v>2077</v>
      </c>
      <c r="C97" s="170">
        <v>2</v>
      </c>
      <c r="D97" s="847" t="s">
        <v>513</v>
      </c>
      <c r="E97" s="289">
        <f t="shared" si="2"/>
        <v>16100</v>
      </c>
      <c r="F97" s="352">
        <v>16100</v>
      </c>
      <c r="G97" s="850"/>
      <c r="H97" s="850"/>
      <c r="I97" s="850"/>
      <c r="J97" s="170" t="s">
        <v>498</v>
      </c>
    </row>
    <row r="98" spans="1:10" s="516" customFormat="1" x14ac:dyDescent="0.2">
      <c r="A98" s="170"/>
      <c r="B98" s="150" t="s">
        <v>2078</v>
      </c>
      <c r="C98" s="170">
        <v>120</v>
      </c>
      <c r="D98" s="847" t="s">
        <v>513</v>
      </c>
      <c r="E98" s="289">
        <f t="shared" si="2"/>
        <v>54600</v>
      </c>
      <c r="F98" s="352">
        <v>54600</v>
      </c>
      <c r="G98" s="850"/>
      <c r="H98" s="850"/>
      <c r="I98" s="850"/>
      <c r="J98" s="170" t="s">
        <v>498</v>
      </c>
    </row>
    <row r="99" spans="1:10" s="516" customFormat="1" ht="42" x14ac:dyDescent="0.2">
      <c r="A99" s="170"/>
      <c r="B99" s="150" t="s">
        <v>2079</v>
      </c>
      <c r="C99" s="170">
        <v>500</v>
      </c>
      <c r="D99" s="847" t="s">
        <v>513</v>
      </c>
      <c r="E99" s="289">
        <f t="shared" si="2"/>
        <v>142000</v>
      </c>
      <c r="F99" s="352">
        <v>142000</v>
      </c>
      <c r="G99" s="850"/>
      <c r="H99" s="850"/>
      <c r="I99" s="850"/>
      <c r="J99" s="170" t="s">
        <v>498</v>
      </c>
    </row>
    <row r="100" spans="1:10" s="516" customFormat="1" ht="42" x14ac:dyDescent="0.2">
      <c r="A100" s="170"/>
      <c r="B100" s="150" t="s">
        <v>2080</v>
      </c>
      <c r="C100" s="170">
        <v>220</v>
      </c>
      <c r="D100" s="847" t="s">
        <v>513</v>
      </c>
      <c r="E100" s="289">
        <f t="shared" si="2"/>
        <v>67600</v>
      </c>
      <c r="F100" s="352">
        <v>67600</v>
      </c>
      <c r="G100" s="850"/>
      <c r="H100" s="850"/>
      <c r="I100" s="850"/>
      <c r="J100" s="170" t="s">
        <v>498</v>
      </c>
    </row>
    <row r="101" spans="1:10" s="516" customFormat="1" x14ac:dyDescent="0.2">
      <c r="A101" s="170"/>
      <c r="B101" s="150" t="s">
        <v>2081</v>
      </c>
      <c r="C101" s="170">
        <v>4</v>
      </c>
      <c r="D101" s="847" t="s">
        <v>513</v>
      </c>
      <c r="E101" s="289">
        <f t="shared" si="2"/>
        <v>47220</v>
      </c>
      <c r="F101" s="352">
        <v>47220</v>
      </c>
      <c r="G101" s="850"/>
      <c r="H101" s="850"/>
      <c r="I101" s="850"/>
      <c r="J101" s="170" t="s">
        <v>498</v>
      </c>
    </row>
    <row r="102" spans="1:10" s="286" customFormat="1" x14ac:dyDescent="0.2">
      <c r="A102" s="177"/>
      <c r="B102" s="294" t="s">
        <v>828</v>
      </c>
      <c r="C102" s="231"/>
      <c r="D102" s="175" t="s">
        <v>108</v>
      </c>
      <c r="E102" s="289"/>
      <c r="F102" s="582"/>
      <c r="G102" s="459"/>
      <c r="H102" s="459"/>
      <c r="I102" s="459"/>
      <c r="J102" s="232"/>
    </row>
    <row r="103" spans="1:10" s="286" customFormat="1" ht="42" x14ac:dyDescent="0.35">
      <c r="A103" s="177"/>
      <c r="B103" s="321" t="s">
        <v>2082</v>
      </c>
      <c r="C103" s="175">
        <v>1</v>
      </c>
      <c r="D103" s="148" t="s">
        <v>513</v>
      </c>
      <c r="E103" s="289">
        <f t="shared" si="2"/>
        <v>60000</v>
      </c>
      <c r="F103" s="373">
        <v>60000</v>
      </c>
      <c r="G103" s="298"/>
      <c r="H103" s="298"/>
      <c r="I103" s="298"/>
      <c r="J103" s="220" t="s">
        <v>828</v>
      </c>
    </row>
    <row r="104" spans="1:10" ht="23.25" customHeight="1" x14ac:dyDescent="0.2">
      <c r="A104" s="177"/>
      <c r="B104" s="171" t="s">
        <v>2083</v>
      </c>
      <c r="C104" s="175">
        <v>1</v>
      </c>
      <c r="D104" s="148" t="s">
        <v>513</v>
      </c>
      <c r="E104" s="289">
        <f t="shared" si="2"/>
        <v>60000</v>
      </c>
      <c r="F104" s="373">
        <v>60000</v>
      </c>
      <c r="G104" s="298"/>
      <c r="H104" s="298"/>
      <c r="I104" s="298"/>
      <c r="J104" s="220" t="s">
        <v>828</v>
      </c>
    </row>
    <row r="105" spans="1:10" s="72" customFormat="1" ht="42" x14ac:dyDescent="0.35">
      <c r="A105" s="177"/>
      <c r="B105" s="522" t="s">
        <v>2084</v>
      </c>
      <c r="C105" s="175">
        <v>1</v>
      </c>
      <c r="D105" s="148" t="s">
        <v>513</v>
      </c>
      <c r="E105" s="289">
        <f t="shared" si="2"/>
        <v>6000</v>
      </c>
      <c r="F105" s="373">
        <v>6000</v>
      </c>
      <c r="G105" s="298"/>
      <c r="H105" s="298"/>
      <c r="I105" s="298"/>
      <c r="J105" s="220" t="s">
        <v>828</v>
      </c>
    </row>
    <row r="106" spans="1:10" s="72" customFormat="1" ht="42" x14ac:dyDescent="0.35">
      <c r="A106" s="177"/>
      <c r="B106" s="321" t="s">
        <v>2085</v>
      </c>
      <c r="C106" s="175">
        <v>2</v>
      </c>
      <c r="D106" s="148" t="s">
        <v>513</v>
      </c>
      <c r="E106" s="289">
        <f t="shared" si="2"/>
        <v>12000</v>
      </c>
      <c r="F106" s="373">
        <v>12000</v>
      </c>
      <c r="G106" s="298"/>
      <c r="H106" s="298"/>
      <c r="I106" s="298"/>
      <c r="J106" s="220" t="s">
        <v>828</v>
      </c>
    </row>
    <row r="107" spans="1:10" s="72" customFormat="1" x14ac:dyDescent="0.35">
      <c r="A107" s="177"/>
      <c r="B107" s="321" t="s">
        <v>2086</v>
      </c>
      <c r="C107" s="175">
        <v>2</v>
      </c>
      <c r="D107" s="148" t="s">
        <v>513</v>
      </c>
      <c r="E107" s="289">
        <f t="shared" si="2"/>
        <v>12000</v>
      </c>
      <c r="F107" s="373">
        <v>12000</v>
      </c>
      <c r="G107" s="298"/>
      <c r="H107" s="298"/>
      <c r="I107" s="298"/>
      <c r="J107" s="220" t="s">
        <v>828</v>
      </c>
    </row>
    <row r="108" spans="1:10" s="72" customFormat="1" x14ac:dyDescent="0.35">
      <c r="A108" s="177"/>
      <c r="B108" s="321" t="s">
        <v>2087</v>
      </c>
      <c r="C108" s="175">
        <v>1</v>
      </c>
      <c r="D108" s="148" t="s">
        <v>513</v>
      </c>
      <c r="E108" s="289">
        <f t="shared" si="2"/>
        <v>6000</v>
      </c>
      <c r="F108" s="373">
        <v>6000</v>
      </c>
      <c r="G108" s="298"/>
      <c r="H108" s="298"/>
      <c r="I108" s="298"/>
      <c r="J108" s="220" t="s">
        <v>828</v>
      </c>
    </row>
    <row r="109" spans="1:10" s="72" customFormat="1" x14ac:dyDescent="0.35">
      <c r="A109" s="177"/>
      <c r="B109" s="321" t="s">
        <v>2088</v>
      </c>
      <c r="C109" s="175">
        <v>1</v>
      </c>
      <c r="D109" s="148" t="s">
        <v>513</v>
      </c>
      <c r="E109" s="289">
        <f t="shared" si="2"/>
        <v>6000</v>
      </c>
      <c r="F109" s="373">
        <v>6000</v>
      </c>
      <c r="G109" s="298"/>
      <c r="H109" s="298"/>
      <c r="I109" s="298"/>
      <c r="J109" s="220" t="s">
        <v>828</v>
      </c>
    </row>
    <row r="110" spans="1:10" s="72" customFormat="1" x14ac:dyDescent="0.35">
      <c r="A110" s="177"/>
      <c r="B110" s="321" t="s">
        <v>2089</v>
      </c>
      <c r="C110" s="175">
        <v>2</v>
      </c>
      <c r="D110" s="148" t="s">
        <v>513</v>
      </c>
      <c r="E110" s="289">
        <f t="shared" si="2"/>
        <v>12000</v>
      </c>
      <c r="F110" s="373">
        <v>12000</v>
      </c>
      <c r="G110" s="298"/>
      <c r="H110" s="298"/>
      <c r="I110" s="298"/>
      <c r="J110" s="220" t="s">
        <v>828</v>
      </c>
    </row>
    <row r="111" spans="1:10" s="72" customFormat="1" x14ac:dyDescent="0.35">
      <c r="A111" s="177"/>
      <c r="B111" s="321" t="s">
        <v>2090</v>
      </c>
      <c r="C111" s="175">
        <v>1</v>
      </c>
      <c r="D111" s="148" t="s">
        <v>513</v>
      </c>
      <c r="E111" s="289">
        <f t="shared" si="2"/>
        <v>6000</v>
      </c>
      <c r="F111" s="373">
        <v>6000</v>
      </c>
      <c r="G111" s="298"/>
      <c r="H111" s="298"/>
      <c r="I111" s="298"/>
      <c r="J111" s="220" t="s">
        <v>828</v>
      </c>
    </row>
    <row r="112" spans="1:10" s="72" customFormat="1" ht="42" x14ac:dyDescent="0.35">
      <c r="A112" s="177"/>
      <c r="B112" s="321" t="s">
        <v>2091</v>
      </c>
      <c r="C112" s="175">
        <v>1</v>
      </c>
      <c r="D112" s="148" t="s">
        <v>513</v>
      </c>
      <c r="E112" s="289">
        <f t="shared" si="2"/>
        <v>113400</v>
      </c>
      <c r="F112" s="373">
        <v>113400</v>
      </c>
      <c r="G112" s="298"/>
      <c r="H112" s="298"/>
      <c r="I112" s="298"/>
      <c r="J112" s="220" t="s">
        <v>828</v>
      </c>
    </row>
    <row r="113" spans="1:10" s="72" customFormat="1" ht="22.5" customHeight="1" x14ac:dyDescent="0.35">
      <c r="A113" s="177"/>
      <c r="B113" s="296" t="s">
        <v>678</v>
      </c>
      <c r="C113" s="293"/>
      <c r="D113" s="211"/>
      <c r="E113" s="289"/>
      <c r="F113" s="263"/>
      <c r="G113" s="289"/>
      <c r="H113" s="289"/>
      <c r="I113" s="289"/>
      <c r="J113" s="211"/>
    </row>
    <row r="114" spans="1:10" s="286" customFormat="1" x14ac:dyDescent="0.35">
      <c r="A114" s="175"/>
      <c r="B114" s="321" t="s">
        <v>2092</v>
      </c>
      <c r="C114" s="175">
        <v>1</v>
      </c>
      <c r="D114" s="148" t="s">
        <v>918</v>
      </c>
      <c r="E114" s="289">
        <f t="shared" si="2"/>
        <v>6000</v>
      </c>
      <c r="F114" s="373">
        <v>6000</v>
      </c>
      <c r="G114" s="373"/>
      <c r="H114" s="373"/>
      <c r="I114" s="373"/>
      <c r="J114" s="273" t="s">
        <v>678</v>
      </c>
    </row>
    <row r="115" spans="1:10" s="286" customFormat="1" x14ac:dyDescent="0.35">
      <c r="A115" s="175"/>
      <c r="B115" s="321" t="s">
        <v>2093</v>
      </c>
      <c r="C115" s="175">
        <v>1</v>
      </c>
      <c r="D115" s="148" t="s">
        <v>918</v>
      </c>
      <c r="E115" s="289">
        <f t="shared" si="2"/>
        <v>6000</v>
      </c>
      <c r="F115" s="373">
        <v>6000</v>
      </c>
      <c r="G115" s="373"/>
      <c r="H115" s="373"/>
      <c r="I115" s="373"/>
      <c r="J115" s="273" t="s">
        <v>678</v>
      </c>
    </row>
    <row r="116" spans="1:10" s="286" customFormat="1" x14ac:dyDescent="0.35">
      <c r="A116" s="175"/>
      <c r="B116" s="321" t="s">
        <v>2048</v>
      </c>
      <c r="C116" s="175">
        <v>1</v>
      </c>
      <c r="D116" s="148" t="s">
        <v>919</v>
      </c>
      <c r="E116" s="289">
        <f t="shared" si="2"/>
        <v>6000</v>
      </c>
      <c r="F116" s="373">
        <v>6000</v>
      </c>
      <c r="G116" s="373"/>
      <c r="H116" s="373"/>
      <c r="I116" s="373"/>
      <c r="J116" s="273" t="s">
        <v>678</v>
      </c>
    </row>
    <row r="117" spans="1:10" s="286" customFormat="1" x14ac:dyDescent="0.35">
      <c r="A117" s="175"/>
      <c r="B117" s="321" t="s">
        <v>2049</v>
      </c>
      <c r="C117" s="175">
        <v>1</v>
      </c>
      <c r="D117" s="148" t="s">
        <v>919</v>
      </c>
      <c r="E117" s="289">
        <f t="shared" si="2"/>
        <v>6000</v>
      </c>
      <c r="F117" s="373">
        <v>6000</v>
      </c>
      <c r="G117" s="373"/>
      <c r="H117" s="373"/>
      <c r="I117" s="373"/>
      <c r="J117" s="273" t="s">
        <v>678</v>
      </c>
    </row>
    <row r="118" spans="1:10" s="286" customFormat="1" x14ac:dyDescent="0.35">
      <c r="A118" s="175"/>
      <c r="B118" s="321" t="s">
        <v>2050</v>
      </c>
      <c r="C118" s="175">
        <v>2</v>
      </c>
      <c r="D118" s="148" t="s">
        <v>919</v>
      </c>
      <c r="E118" s="289">
        <f t="shared" si="2"/>
        <v>12000</v>
      </c>
      <c r="F118" s="373">
        <v>12000</v>
      </c>
      <c r="G118" s="373"/>
      <c r="H118" s="373"/>
      <c r="I118" s="373"/>
      <c r="J118" s="273" t="s">
        <v>678</v>
      </c>
    </row>
    <row r="119" spans="1:10" s="286" customFormat="1" x14ac:dyDescent="0.35">
      <c r="A119" s="175"/>
      <c r="B119" s="321" t="s">
        <v>2094</v>
      </c>
      <c r="C119" s="175">
        <v>1</v>
      </c>
      <c r="D119" s="148" t="s">
        <v>920</v>
      </c>
      <c r="E119" s="289">
        <f t="shared" si="2"/>
        <v>60000</v>
      </c>
      <c r="F119" s="373">
        <v>60000</v>
      </c>
      <c r="G119" s="373"/>
      <c r="H119" s="373"/>
      <c r="I119" s="373"/>
      <c r="J119" s="273" t="s">
        <v>678</v>
      </c>
    </row>
    <row r="120" spans="1:10" s="286" customFormat="1" x14ac:dyDescent="0.35">
      <c r="A120" s="175"/>
      <c r="B120" s="321" t="s">
        <v>2095</v>
      </c>
      <c r="C120" s="175">
        <v>1</v>
      </c>
      <c r="D120" s="148" t="s">
        <v>919</v>
      </c>
      <c r="E120" s="289">
        <f t="shared" si="2"/>
        <v>6000</v>
      </c>
      <c r="F120" s="373">
        <v>6000</v>
      </c>
      <c r="G120" s="373"/>
      <c r="H120" s="373"/>
      <c r="I120" s="373"/>
      <c r="J120" s="273" t="s">
        <v>678</v>
      </c>
    </row>
    <row r="121" spans="1:10" s="286" customFormat="1" ht="42" x14ac:dyDescent="0.35">
      <c r="A121" s="175"/>
      <c r="B121" s="321" t="s">
        <v>2096</v>
      </c>
      <c r="C121" s="175">
        <v>1</v>
      </c>
      <c r="D121" s="148" t="s">
        <v>918</v>
      </c>
      <c r="E121" s="289">
        <f t="shared" si="2"/>
        <v>0</v>
      </c>
      <c r="F121" s="373">
        <v>0</v>
      </c>
      <c r="G121" s="373"/>
      <c r="H121" s="373"/>
      <c r="I121" s="373"/>
      <c r="J121" s="273" t="s">
        <v>678</v>
      </c>
    </row>
    <row r="122" spans="1:10" s="286" customFormat="1" x14ac:dyDescent="0.2">
      <c r="A122" s="177"/>
      <c r="B122" s="296" t="s">
        <v>661</v>
      </c>
      <c r="C122" s="175"/>
      <c r="D122" s="325"/>
      <c r="E122" s="289"/>
      <c r="F122" s="373"/>
      <c r="G122" s="298"/>
      <c r="H122" s="298"/>
      <c r="I122" s="298"/>
      <c r="J122" s="220"/>
    </row>
    <row r="123" spans="1:10" s="286" customFormat="1" x14ac:dyDescent="0.35">
      <c r="A123" s="177"/>
      <c r="B123" s="321" t="s">
        <v>2097</v>
      </c>
      <c r="C123" s="175" t="s">
        <v>616</v>
      </c>
      <c r="D123" s="148" t="s">
        <v>513</v>
      </c>
      <c r="E123" s="289">
        <f t="shared" si="2"/>
        <v>16440</v>
      </c>
      <c r="F123" s="373">
        <v>16440</v>
      </c>
      <c r="G123" s="298"/>
      <c r="H123" s="298"/>
      <c r="I123" s="298"/>
      <c r="J123" s="220" t="s">
        <v>661</v>
      </c>
    </row>
    <row r="124" spans="1:10" s="286" customFormat="1" x14ac:dyDescent="0.35">
      <c r="A124" s="177"/>
      <c r="B124" s="321" t="s">
        <v>2098</v>
      </c>
      <c r="C124" s="175" t="s">
        <v>616</v>
      </c>
      <c r="D124" s="148" t="s">
        <v>513</v>
      </c>
      <c r="E124" s="289">
        <f t="shared" si="2"/>
        <v>10460</v>
      </c>
      <c r="F124" s="373">
        <v>10460</v>
      </c>
      <c r="G124" s="298"/>
      <c r="H124" s="298"/>
      <c r="I124" s="298"/>
      <c r="J124" s="220" t="s">
        <v>661</v>
      </c>
    </row>
    <row r="125" spans="1:10" s="286" customFormat="1" x14ac:dyDescent="0.35">
      <c r="A125" s="177"/>
      <c r="B125" s="321" t="s">
        <v>2099</v>
      </c>
      <c r="C125" s="175" t="s">
        <v>616</v>
      </c>
      <c r="D125" s="148" t="s">
        <v>513</v>
      </c>
      <c r="E125" s="289">
        <f t="shared" si="2"/>
        <v>11000</v>
      </c>
      <c r="F125" s="373">
        <v>11000</v>
      </c>
      <c r="G125" s="298"/>
      <c r="H125" s="298"/>
      <c r="I125" s="298"/>
      <c r="J125" s="220" t="s">
        <v>661</v>
      </c>
    </row>
    <row r="126" spans="1:10" s="286" customFormat="1" x14ac:dyDescent="0.35">
      <c r="A126" s="177"/>
      <c r="B126" s="321" t="s">
        <v>2100</v>
      </c>
      <c r="C126" s="175" t="s">
        <v>616</v>
      </c>
      <c r="D126" s="148" t="s">
        <v>513</v>
      </c>
      <c r="E126" s="289">
        <f t="shared" si="2"/>
        <v>5000</v>
      </c>
      <c r="F126" s="373">
        <v>5000</v>
      </c>
      <c r="G126" s="298"/>
      <c r="H126" s="298"/>
      <c r="I126" s="298"/>
      <c r="J126" s="220" t="s">
        <v>661</v>
      </c>
    </row>
    <row r="127" spans="1:10" s="286" customFormat="1" x14ac:dyDescent="0.35">
      <c r="A127" s="177"/>
      <c r="B127" s="321" t="s">
        <v>2101</v>
      </c>
      <c r="C127" s="175" t="s">
        <v>616</v>
      </c>
      <c r="D127" s="148" t="s">
        <v>513</v>
      </c>
      <c r="E127" s="289">
        <f t="shared" si="2"/>
        <v>22440</v>
      </c>
      <c r="F127" s="373">
        <v>22440</v>
      </c>
      <c r="G127" s="298"/>
      <c r="H127" s="298"/>
      <c r="I127" s="298"/>
      <c r="J127" s="220" t="s">
        <v>661</v>
      </c>
    </row>
    <row r="128" spans="1:10" s="286" customFormat="1" x14ac:dyDescent="0.35">
      <c r="A128" s="177"/>
      <c r="B128" s="321" t="s">
        <v>2102</v>
      </c>
      <c r="C128" s="175" t="s">
        <v>921</v>
      </c>
      <c r="D128" s="148" t="s">
        <v>513</v>
      </c>
      <c r="E128" s="289">
        <f t="shared" si="2"/>
        <v>8000</v>
      </c>
      <c r="F128" s="373">
        <v>8000</v>
      </c>
      <c r="G128" s="298"/>
      <c r="H128" s="298"/>
      <c r="I128" s="298"/>
      <c r="J128" s="220" t="s">
        <v>661</v>
      </c>
    </row>
    <row r="129" spans="1:10" s="286" customFormat="1" ht="42" x14ac:dyDescent="0.2">
      <c r="A129" s="177"/>
      <c r="B129" s="848" t="s">
        <v>2103</v>
      </c>
      <c r="C129" s="170" t="s">
        <v>922</v>
      </c>
      <c r="D129" s="148" t="s">
        <v>513</v>
      </c>
      <c r="E129" s="289">
        <f t="shared" si="2"/>
        <v>9800</v>
      </c>
      <c r="F129" s="352">
        <v>9800</v>
      </c>
      <c r="G129" s="298"/>
      <c r="H129" s="298"/>
      <c r="I129" s="298"/>
      <c r="J129" s="220" t="s">
        <v>661</v>
      </c>
    </row>
    <row r="130" spans="1:10" s="286" customFormat="1" x14ac:dyDescent="0.2">
      <c r="A130" s="177"/>
      <c r="B130" s="848" t="s">
        <v>2104</v>
      </c>
      <c r="C130" s="849">
        <v>1</v>
      </c>
      <c r="D130" s="148" t="s">
        <v>513</v>
      </c>
      <c r="E130" s="289">
        <f t="shared" si="2"/>
        <v>0</v>
      </c>
      <c r="F130" s="352">
        <v>0</v>
      </c>
      <c r="G130" s="298"/>
      <c r="H130" s="298"/>
      <c r="I130" s="298"/>
      <c r="J130" s="220" t="s">
        <v>661</v>
      </c>
    </row>
    <row r="131" spans="1:10" x14ac:dyDescent="0.2">
      <c r="A131" s="177"/>
      <c r="B131" s="296" t="s">
        <v>520</v>
      </c>
      <c r="C131" s="231"/>
      <c r="D131" s="232"/>
      <c r="E131" s="289"/>
      <c r="F131" s="582"/>
      <c r="G131" s="459"/>
      <c r="H131" s="459"/>
      <c r="I131" s="459"/>
      <c r="J131" s="232"/>
    </row>
    <row r="132" spans="1:10" s="515" customFormat="1" ht="42" x14ac:dyDescent="0.2">
      <c r="A132" s="178"/>
      <c r="B132" s="846" t="s">
        <v>2105</v>
      </c>
      <c r="C132" s="325" t="s">
        <v>616</v>
      </c>
      <c r="D132" s="847" t="s">
        <v>513</v>
      </c>
      <c r="E132" s="289">
        <f t="shared" si="2"/>
        <v>15000</v>
      </c>
      <c r="F132" s="297">
        <v>15000</v>
      </c>
      <c r="G132" s="297"/>
      <c r="H132" s="583"/>
      <c r="I132" s="583"/>
      <c r="J132" s="325" t="s">
        <v>520</v>
      </c>
    </row>
    <row r="133" spans="1:10" s="515" customFormat="1" ht="63" x14ac:dyDescent="0.2">
      <c r="A133" s="178"/>
      <c r="B133" s="326" t="s">
        <v>2106</v>
      </c>
      <c r="C133" s="325" t="s">
        <v>626</v>
      </c>
      <c r="D133" s="847" t="s">
        <v>513</v>
      </c>
      <c r="E133" s="289">
        <f t="shared" si="2"/>
        <v>7500</v>
      </c>
      <c r="F133" s="297">
        <v>7500</v>
      </c>
      <c r="G133" s="297"/>
      <c r="H133" s="583"/>
      <c r="I133" s="583"/>
      <c r="J133" s="325" t="s">
        <v>923</v>
      </c>
    </row>
    <row r="134" spans="1:10" s="515" customFormat="1" ht="63" x14ac:dyDescent="0.2">
      <c r="A134" s="178"/>
      <c r="B134" s="326" t="s">
        <v>2107</v>
      </c>
      <c r="C134" s="325" t="s">
        <v>924</v>
      </c>
      <c r="D134" s="847" t="s">
        <v>513</v>
      </c>
      <c r="E134" s="289">
        <f t="shared" si="2"/>
        <v>15000</v>
      </c>
      <c r="F134" s="297">
        <v>15000</v>
      </c>
      <c r="G134" s="297"/>
      <c r="H134" s="583"/>
      <c r="I134" s="583"/>
      <c r="J134" s="325" t="s">
        <v>520</v>
      </c>
    </row>
    <row r="135" spans="1:10" s="515" customFormat="1" ht="42" x14ac:dyDescent="0.2">
      <c r="A135" s="178"/>
      <c r="B135" s="326" t="s">
        <v>2108</v>
      </c>
      <c r="C135" s="325" t="s">
        <v>626</v>
      </c>
      <c r="D135" s="847" t="s">
        <v>513</v>
      </c>
      <c r="E135" s="289">
        <f t="shared" si="2"/>
        <v>16000</v>
      </c>
      <c r="F135" s="297">
        <v>16000</v>
      </c>
      <c r="G135" s="297"/>
      <c r="H135" s="583"/>
      <c r="I135" s="583"/>
      <c r="J135" s="325" t="s">
        <v>520</v>
      </c>
    </row>
    <row r="136" spans="1:10" s="515" customFormat="1" ht="42" x14ac:dyDescent="0.2">
      <c r="A136" s="178"/>
      <c r="B136" s="326" t="s">
        <v>2109</v>
      </c>
      <c r="C136" s="325" t="s">
        <v>921</v>
      </c>
      <c r="D136" s="847" t="s">
        <v>513</v>
      </c>
      <c r="E136" s="289">
        <f t="shared" si="2"/>
        <v>15000</v>
      </c>
      <c r="F136" s="297">
        <v>15000</v>
      </c>
      <c r="G136" s="297"/>
      <c r="H136" s="583"/>
      <c r="I136" s="583"/>
      <c r="J136" s="325" t="s">
        <v>520</v>
      </c>
    </row>
    <row r="137" spans="1:10" s="515" customFormat="1" ht="42" x14ac:dyDescent="0.2">
      <c r="A137" s="178"/>
      <c r="B137" s="326" t="s">
        <v>2110</v>
      </c>
      <c r="C137" s="325" t="s">
        <v>626</v>
      </c>
      <c r="D137" s="847" t="s">
        <v>513</v>
      </c>
      <c r="E137" s="289">
        <f t="shared" si="2"/>
        <v>11600</v>
      </c>
      <c r="F137" s="297">
        <v>11600</v>
      </c>
      <c r="G137" s="297"/>
      <c r="H137" s="583"/>
      <c r="I137" s="583"/>
      <c r="J137" s="325" t="s">
        <v>520</v>
      </c>
    </row>
    <row r="138" spans="1:10" s="515" customFormat="1" ht="42" x14ac:dyDescent="0.2">
      <c r="A138" s="178"/>
      <c r="B138" s="326" t="s">
        <v>2111</v>
      </c>
      <c r="C138" s="325" t="s">
        <v>626</v>
      </c>
      <c r="D138" s="847" t="s">
        <v>513</v>
      </c>
      <c r="E138" s="289">
        <f t="shared" ref="E138:E165" si="3">F138+G138+H138+I138</f>
        <v>8600</v>
      </c>
      <c r="F138" s="297">
        <v>8600</v>
      </c>
      <c r="G138" s="297"/>
      <c r="H138" s="583"/>
      <c r="I138" s="583"/>
      <c r="J138" s="325" t="s">
        <v>520</v>
      </c>
    </row>
    <row r="139" spans="1:10" s="515" customFormat="1" ht="63" x14ac:dyDescent="0.2">
      <c r="A139" s="178"/>
      <c r="B139" s="326" t="s">
        <v>2112</v>
      </c>
      <c r="C139" s="325" t="s">
        <v>626</v>
      </c>
      <c r="D139" s="847" t="s">
        <v>513</v>
      </c>
      <c r="E139" s="289">
        <f t="shared" si="3"/>
        <v>11600</v>
      </c>
      <c r="F139" s="297">
        <v>11600</v>
      </c>
      <c r="G139" s="297"/>
      <c r="H139" s="583"/>
      <c r="I139" s="583"/>
      <c r="J139" s="325" t="s">
        <v>520</v>
      </c>
    </row>
    <row r="140" spans="1:10" s="515" customFormat="1" ht="42" x14ac:dyDescent="0.2">
      <c r="A140" s="178"/>
      <c r="B140" s="326" t="s">
        <v>2113</v>
      </c>
      <c r="C140" s="325" t="s">
        <v>626</v>
      </c>
      <c r="D140" s="847" t="s">
        <v>513</v>
      </c>
      <c r="E140" s="289">
        <f t="shared" si="3"/>
        <v>6000</v>
      </c>
      <c r="F140" s="297">
        <v>6000</v>
      </c>
      <c r="G140" s="297"/>
      <c r="H140" s="583"/>
      <c r="I140" s="583"/>
      <c r="J140" s="325" t="s">
        <v>520</v>
      </c>
    </row>
    <row r="141" spans="1:10" s="515" customFormat="1" ht="42" x14ac:dyDescent="0.2">
      <c r="A141" s="178"/>
      <c r="B141" s="326" t="s">
        <v>2114</v>
      </c>
      <c r="C141" s="325" t="s">
        <v>924</v>
      </c>
      <c r="D141" s="847" t="s">
        <v>513</v>
      </c>
      <c r="E141" s="289">
        <f t="shared" si="3"/>
        <v>20000</v>
      </c>
      <c r="F141" s="297">
        <v>20000</v>
      </c>
      <c r="G141" s="297"/>
      <c r="H141" s="583"/>
      <c r="I141" s="583"/>
      <c r="J141" s="325" t="s">
        <v>520</v>
      </c>
    </row>
    <row r="142" spans="1:10" s="515" customFormat="1" x14ac:dyDescent="0.35">
      <c r="A142" s="178"/>
      <c r="B142" s="321" t="s">
        <v>2115</v>
      </c>
      <c r="C142" s="170" t="s">
        <v>750</v>
      </c>
      <c r="D142" s="847" t="s">
        <v>513</v>
      </c>
      <c r="E142" s="289">
        <f t="shared" si="3"/>
        <v>30000</v>
      </c>
      <c r="F142" s="297">
        <v>30000</v>
      </c>
      <c r="G142" s="297"/>
      <c r="H142" s="583"/>
      <c r="I142" s="583"/>
      <c r="J142" s="325" t="s">
        <v>925</v>
      </c>
    </row>
    <row r="143" spans="1:10" s="515" customFormat="1" ht="42" x14ac:dyDescent="0.35">
      <c r="A143" s="178"/>
      <c r="B143" s="321" t="s">
        <v>2116</v>
      </c>
      <c r="C143" s="170" t="s">
        <v>650</v>
      </c>
      <c r="D143" s="845" t="s">
        <v>2316</v>
      </c>
      <c r="E143" s="289">
        <f t="shared" si="3"/>
        <v>20000</v>
      </c>
      <c r="F143" s="297">
        <v>20000</v>
      </c>
      <c r="G143" s="297"/>
      <c r="H143" s="583"/>
      <c r="I143" s="583"/>
      <c r="J143" s="325" t="s">
        <v>925</v>
      </c>
    </row>
    <row r="144" spans="1:10" s="515" customFormat="1" ht="42" x14ac:dyDescent="0.35">
      <c r="A144" s="178"/>
      <c r="B144" s="321" t="s">
        <v>2293</v>
      </c>
      <c r="C144" s="170" t="s">
        <v>626</v>
      </c>
      <c r="D144" s="267" t="s">
        <v>2294</v>
      </c>
      <c r="E144" s="289">
        <f t="shared" si="3"/>
        <v>80000</v>
      </c>
      <c r="F144" s="297">
        <v>80000</v>
      </c>
      <c r="G144" s="297"/>
      <c r="H144" s="583"/>
      <c r="I144" s="583"/>
      <c r="J144" s="325" t="s">
        <v>925</v>
      </c>
    </row>
    <row r="145" spans="1:12" s="515" customFormat="1" ht="63" x14ac:dyDescent="0.35">
      <c r="A145" s="178"/>
      <c r="B145" s="321" t="s">
        <v>2295</v>
      </c>
      <c r="C145" s="170" t="s">
        <v>626</v>
      </c>
      <c r="D145" s="845" t="s">
        <v>1274</v>
      </c>
      <c r="E145" s="289">
        <f t="shared" si="3"/>
        <v>8000</v>
      </c>
      <c r="F145" s="297">
        <v>8000</v>
      </c>
      <c r="G145" s="297"/>
      <c r="H145" s="583"/>
      <c r="I145" s="583"/>
      <c r="J145" s="325" t="s">
        <v>925</v>
      </c>
    </row>
    <row r="146" spans="1:12" s="286" customFormat="1" ht="24.95" customHeight="1" x14ac:dyDescent="0.2">
      <c r="A146" s="177"/>
      <c r="B146" s="294" t="s">
        <v>657</v>
      </c>
      <c r="C146" s="231"/>
      <c r="D146" s="232"/>
      <c r="E146" s="289"/>
      <c r="F146" s="297"/>
      <c r="G146" s="459"/>
      <c r="H146" s="459"/>
      <c r="I146" s="459"/>
      <c r="J146" s="232"/>
    </row>
    <row r="147" spans="1:12" s="286" customFormat="1" ht="66" customHeight="1" x14ac:dyDescent="0.2">
      <c r="A147" s="177"/>
      <c r="B147" s="522" t="s">
        <v>2117</v>
      </c>
      <c r="C147" s="175" t="s">
        <v>926</v>
      </c>
      <c r="D147" s="845" t="s">
        <v>2450</v>
      </c>
      <c r="E147" s="289">
        <f t="shared" si="3"/>
        <v>25120</v>
      </c>
      <c r="F147" s="297">
        <v>25120</v>
      </c>
      <c r="G147" s="459"/>
      <c r="H147" s="459"/>
      <c r="I147" s="459"/>
      <c r="J147" s="232" t="s">
        <v>657</v>
      </c>
      <c r="L147" s="286" t="s">
        <v>108</v>
      </c>
    </row>
    <row r="148" spans="1:12" s="286" customFormat="1" ht="42" x14ac:dyDescent="0.35">
      <c r="A148" s="177"/>
      <c r="B148" s="321" t="s">
        <v>2118</v>
      </c>
      <c r="C148" s="175" t="s">
        <v>638</v>
      </c>
      <c r="D148" s="845" t="s">
        <v>2592</v>
      </c>
      <c r="E148" s="289">
        <f t="shared" si="3"/>
        <v>13000</v>
      </c>
      <c r="F148" s="297">
        <v>13000</v>
      </c>
      <c r="G148" s="459"/>
      <c r="H148" s="459"/>
      <c r="I148" s="459"/>
      <c r="J148" s="232" t="s">
        <v>657</v>
      </c>
    </row>
    <row r="149" spans="1:12" s="286" customFormat="1" ht="42" x14ac:dyDescent="0.2">
      <c r="A149" s="177"/>
      <c r="B149" s="150" t="s">
        <v>2119</v>
      </c>
      <c r="C149" s="175" t="s">
        <v>926</v>
      </c>
      <c r="D149" s="845" t="s">
        <v>2457</v>
      </c>
      <c r="E149" s="289">
        <f t="shared" si="3"/>
        <v>21500</v>
      </c>
      <c r="F149" s="297">
        <v>21500</v>
      </c>
      <c r="G149" s="459"/>
      <c r="H149" s="459"/>
      <c r="I149" s="459"/>
      <c r="J149" s="232" t="s">
        <v>657</v>
      </c>
    </row>
    <row r="150" spans="1:12" s="286" customFormat="1" ht="42" x14ac:dyDescent="0.2">
      <c r="A150" s="177"/>
      <c r="B150" s="150" t="s">
        <v>2120</v>
      </c>
      <c r="C150" s="175" t="s">
        <v>927</v>
      </c>
      <c r="D150" s="845" t="s">
        <v>2314</v>
      </c>
      <c r="E150" s="289">
        <f t="shared" si="3"/>
        <v>32000</v>
      </c>
      <c r="F150" s="297">
        <v>32000</v>
      </c>
      <c r="G150" s="459"/>
      <c r="H150" s="459"/>
      <c r="I150" s="459"/>
      <c r="J150" s="232" t="s">
        <v>657</v>
      </c>
    </row>
    <row r="151" spans="1:12" s="286" customFormat="1" ht="42" x14ac:dyDescent="0.2">
      <c r="A151" s="177"/>
      <c r="B151" s="150" t="s">
        <v>2121</v>
      </c>
      <c r="C151" s="175" t="s">
        <v>616</v>
      </c>
      <c r="D151" s="845" t="s">
        <v>1274</v>
      </c>
      <c r="E151" s="289">
        <f t="shared" si="3"/>
        <v>16000</v>
      </c>
      <c r="F151" s="297">
        <v>16000</v>
      </c>
      <c r="G151" s="459"/>
      <c r="H151" s="459"/>
      <c r="I151" s="459"/>
      <c r="J151" s="232" t="s">
        <v>657</v>
      </c>
    </row>
    <row r="152" spans="1:12" x14ac:dyDescent="0.2">
      <c r="A152" s="177"/>
      <c r="B152" s="294" t="s">
        <v>928</v>
      </c>
      <c r="C152" s="175"/>
      <c r="D152" s="839"/>
      <c r="E152" s="289"/>
      <c r="F152" s="297"/>
      <c r="G152" s="459"/>
      <c r="H152" s="459"/>
      <c r="I152" s="459"/>
      <c r="J152" s="232"/>
    </row>
    <row r="153" spans="1:12" x14ac:dyDescent="0.35">
      <c r="A153" s="177"/>
      <c r="B153" s="321" t="s">
        <v>2122</v>
      </c>
      <c r="C153" s="235" t="s">
        <v>626</v>
      </c>
      <c r="D153" s="235" t="s">
        <v>513</v>
      </c>
      <c r="E153" s="289">
        <f t="shared" si="3"/>
        <v>13000</v>
      </c>
      <c r="F153" s="297">
        <v>13000</v>
      </c>
      <c r="G153" s="300"/>
      <c r="H153" s="459"/>
      <c r="I153" s="459"/>
      <c r="J153" s="232" t="s">
        <v>928</v>
      </c>
    </row>
    <row r="154" spans="1:12" x14ac:dyDescent="0.35">
      <c r="A154" s="177"/>
      <c r="B154" s="321" t="s">
        <v>2123</v>
      </c>
      <c r="C154" s="235" t="s">
        <v>626</v>
      </c>
      <c r="D154" s="235" t="s">
        <v>513</v>
      </c>
      <c r="E154" s="289">
        <f t="shared" si="3"/>
        <v>10000</v>
      </c>
      <c r="F154" s="297">
        <v>10000</v>
      </c>
      <c r="G154" s="300"/>
      <c r="H154" s="459"/>
      <c r="I154" s="459"/>
      <c r="J154" s="232" t="s">
        <v>928</v>
      </c>
    </row>
    <row r="155" spans="1:12" ht="42" x14ac:dyDescent="0.2">
      <c r="A155" s="211"/>
      <c r="B155" s="291" t="s">
        <v>929</v>
      </c>
      <c r="C155" s="211"/>
      <c r="D155" s="216"/>
      <c r="E155" s="289"/>
      <c r="F155" s="297"/>
      <c r="G155" s="373"/>
      <c r="H155" s="373"/>
      <c r="I155" s="373"/>
      <c r="J155" s="235"/>
    </row>
    <row r="156" spans="1:12" x14ac:dyDescent="0.2">
      <c r="A156" s="211"/>
      <c r="B156" s="815" t="s">
        <v>930</v>
      </c>
      <c r="C156" s="211"/>
      <c r="D156" s="222"/>
      <c r="E156" s="289"/>
      <c r="F156" s="297"/>
      <c r="G156" s="373"/>
      <c r="H156" s="373"/>
      <c r="I156" s="373"/>
      <c r="J156" s="211"/>
    </row>
    <row r="157" spans="1:12" ht="42" x14ac:dyDescent="0.2">
      <c r="A157" s="211"/>
      <c r="B157" s="171" t="s">
        <v>2124</v>
      </c>
      <c r="C157" s="211" t="s">
        <v>880</v>
      </c>
      <c r="D157" s="222" t="s">
        <v>458</v>
      </c>
      <c r="E157" s="289">
        <f t="shared" si="3"/>
        <v>20000</v>
      </c>
      <c r="F157" s="263">
        <v>20000</v>
      </c>
      <c r="G157" s="373"/>
      <c r="H157" s="373"/>
      <c r="I157" s="373"/>
      <c r="J157" s="211" t="s">
        <v>1382</v>
      </c>
    </row>
    <row r="158" spans="1:12" x14ac:dyDescent="0.2">
      <c r="A158" s="211"/>
      <c r="B158" s="171" t="s">
        <v>2125</v>
      </c>
      <c r="C158" s="211" t="s">
        <v>880</v>
      </c>
      <c r="D158" s="222" t="s">
        <v>458</v>
      </c>
      <c r="E158" s="289">
        <f t="shared" si="3"/>
        <v>20000</v>
      </c>
      <c r="F158" s="263">
        <v>20000</v>
      </c>
      <c r="G158" s="373"/>
      <c r="H158" s="373"/>
      <c r="I158" s="373"/>
      <c r="J158" s="211" t="s">
        <v>1382</v>
      </c>
    </row>
    <row r="159" spans="1:12" ht="42" x14ac:dyDescent="0.2">
      <c r="A159" s="211"/>
      <c r="B159" s="815" t="s">
        <v>931</v>
      </c>
      <c r="C159" s="211"/>
      <c r="D159" s="222"/>
      <c r="E159" s="289"/>
      <c r="F159" s="297"/>
      <c r="G159" s="373"/>
      <c r="H159" s="373"/>
      <c r="I159" s="373"/>
      <c r="J159" s="235"/>
    </row>
    <row r="160" spans="1:12" ht="42" x14ac:dyDescent="0.2">
      <c r="A160" s="211"/>
      <c r="B160" s="299" t="s">
        <v>932</v>
      </c>
      <c r="C160" s="232" t="s">
        <v>921</v>
      </c>
      <c r="D160" s="235" t="s">
        <v>458</v>
      </c>
      <c r="E160" s="289">
        <f t="shared" si="3"/>
        <v>18000</v>
      </c>
      <c r="F160" s="300">
        <v>18000</v>
      </c>
      <c r="G160" s="373"/>
      <c r="H160" s="373"/>
      <c r="I160" s="373"/>
      <c r="J160" s="235" t="s">
        <v>933</v>
      </c>
    </row>
    <row r="161" spans="1:10" ht="63" x14ac:dyDescent="0.2">
      <c r="A161" s="211"/>
      <c r="B161" s="299" t="s">
        <v>2126</v>
      </c>
      <c r="C161" s="232" t="s">
        <v>924</v>
      </c>
      <c r="D161" s="235" t="s">
        <v>458</v>
      </c>
      <c r="E161" s="289">
        <f t="shared" si="3"/>
        <v>27000</v>
      </c>
      <c r="F161" s="300">
        <v>27000</v>
      </c>
      <c r="G161" s="373"/>
      <c r="H161" s="373"/>
      <c r="I161" s="373"/>
      <c r="J161" s="235" t="s">
        <v>933</v>
      </c>
    </row>
    <row r="162" spans="1:10" ht="42" x14ac:dyDescent="0.2">
      <c r="A162" s="211"/>
      <c r="B162" s="299" t="s">
        <v>2127</v>
      </c>
      <c r="C162" s="232" t="s">
        <v>921</v>
      </c>
      <c r="D162" s="235" t="s">
        <v>458</v>
      </c>
      <c r="E162" s="289">
        <f t="shared" si="3"/>
        <v>12000</v>
      </c>
      <c r="F162" s="300">
        <v>12000</v>
      </c>
      <c r="G162" s="373"/>
      <c r="H162" s="373"/>
      <c r="I162" s="373"/>
      <c r="J162" s="235" t="s">
        <v>933</v>
      </c>
    </row>
    <row r="163" spans="1:10" ht="42" x14ac:dyDescent="0.2">
      <c r="A163" s="211"/>
      <c r="B163" s="299" t="s">
        <v>2128</v>
      </c>
      <c r="C163" s="232" t="s">
        <v>616</v>
      </c>
      <c r="D163" s="235" t="s">
        <v>458</v>
      </c>
      <c r="E163" s="289">
        <f t="shared" si="3"/>
        <v>12000</v>
      </c>
      <c r="F163" s="300">
        <v>12000</v>
      </c>
      <c r="G163" s="373"/>
      <c r="H163" s="373"/>
      <c r="I163" s="373"/>
      <c r="J163" s="235" t="s">
        <v>933</v>
      </c>
    </row>
    <row r="164" spans="1:10" s="286" customFormat="1" x14ac:dyDescent="0.2">
      <c r="A164" s="211"/>
      <c r="B164" s="291" t="s">
        <v>934</v>
      </c>
      <c r="C164" s="231"/>
      <c r="D164" s="839"/>
      <c r="E164" s="289"/>
      <c r="F164" s="373"/>
      <c r="G164" s="373"/>
      <c r="H164" s="373"/>
      <c r="I164" s="373"/>
      <c r="J164" s="211"/>
    </row>
    <row r="165" spans="1:10" s="286" customFormat="1" x14ac:dyDescent="0.2">
      <c r="A165" s="211"/>
      <c r="B165" s="218" t="s">
        <v>2129</v>
      </c>
      <c r="C165" s="231" t="s">
        <v>924</v>
      </c>
      <c r="D165" s="839" t="s">
        <v>458</v>
      </c>
      <c r="E165" s="289">
        <f t="shared" si="3"/>
        <v>100000</v>
      </c>
      <c r="F165" s="373">
        <v>100000</v>
      </c>
      <c r="G165" s="373"/>
      <c r="H165" s="373"/>
      <c r="I165" s="373"/>
      <c r="J165" s="211" t="s">
        <v>935</v>
      </c>
    </row>
    <row r="166" spans="1:10" s="146" customFormat="1" x14ac:dyDescent="0.2">
      <c r="A166" s="159"/>
      <c r="B166" s="160"/>
      <c r="C166" s="161"/>
      <c r="D166" s="162"/>
      <c r="E166" s="163"/>
      <c r="F166" s="163"/>
      <c r="G166" s="163"/>
      <c r="H166" s="163"/>
      <c r="I166" s="163"/>
      <c r="J166" s="163"/>
    </row>
    <row r="167" spans="1:10" s="110" customFormat="1" ht="24.95" customHeight="1" x14ac:dyDescent="0.2">
      <c r="A167" s="164"/>
      <c r="B167" s="165" t="s">
        <v>2</v>
      </c>
      <c r="C167" s="164"/>
      <c r="D167" s="165"/>
      <c r="E167" s="167">
        <f>SUM(E12:E166)</f>
        <v>3174045</v>
      </c>
      <c r="F167" s="167">
        <f>SUM(F12:F165)</f>
        <v>3174045</v>
      </c>
      <c r="G167" s="167">
        <f>SUM(G12:G165)</f>
        <v>0</v>
      </c>
      <c r="H167" s="167">
        <f>SUM(H12:H165)</f>
        <v>0</v>
      </c>
      <c r="I167" s="167">
        <f>SUM(I12:I165)</f>
        <v>0</v>
      </c>
      <c r="J167" s="168"/>
    </row>
  </sheetData>
  <mergeCells count="4">
    <mergeCell ref="A1:J1"/>
    <mergeCell ref="A9:A11"/>
    <mergeCell ref="B9:B11"/>
    <mergeCell ref="E9:I9"/>
  </mergeCells>
  <phoneticPr fontId="27" type="noConversion"/>
  <pageMargins left="0.78740157480314965" right="0.19685039370078741" top="0.31496062992125984" bottom="0.31496062992125984" header="0.31496062992125984" footer="0.31496062992125984"/>
  <pageSetup paperSize="9" scale="70" orientation="landscape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tabColor rgb="FF0000FF"/>
  </sheetPr>
  <dimension ref="A1:J119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979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20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176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2632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177</v>
      </c>
    </row>
    <row r="8" spans="1:10" s="122" customFormat="1" ht="24.95" customHeight="1" x14ac:dyDescent="0.2">
      <c r="A8" s="120"/>
      <c r="B8" s="113" t="s">
        <v>45</v>
      </c>
      <c r="D8" s="122" t="s">
        <v>178</v>
      </c>
      <c r="F8" s="189"/>
      <c r="G8" s="189"/>
      <c r="H8" s="18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84" x14ac:dyDescent="0.2">
      <c r="A12" s="856">
        <v>110</v>
      </c>
      <c r="B12" s="552" t="s">
        <v>217</v>
      </c>
      <c r="C12" s="857"/>
      <c r="D12" s="857"/>
      <c r="E12" s="857"/>
      <c r="F12" s="857"/>
      <c r="G12" s="857"/>
      <c r="H12" s="857"/>
      <c r="I12" s="857"/>
      <c r="J12" s="853"/>
    </row>
    <row r="13" spans="1:10" s="283" customFormat="1" ht="42" x14ac:dyDescent="0.2">
      <c r="A13" s="199"/>
      <c r="B13" s="218" t="s">
        <v>936</v>
      </c>
      <c r="C13" s="211" t="s">
        <v>937</v>
      </c>
      <c r="D13" s="792" t="s">
        <v>1272</v>
      </c>
      <c r="E13" s="858">
        <f>F13+G13+H13+I13</f>
        <v>150000</v>
      </c>
      <c r="F13" s="858">
        <v>150000</v>
      </c>
      <c r="G13" s="858"/>
      <c r="H13" s="858"/>
      <c r="I13" s="858"/>
      <c r="J13" s="211" t="s">
        <v>855</v>
      </c>
    </row>
    <row r="14" spans="1:10" s="537" customFormat="1" ht="105" x14ac:dyDescent="0.2">
      <c r="A14" s="539"/>
      <c r="B14" s="218" t="s">
        <v>2393</v>
      </c>
      <c r="C14" s="211" t="s">
        <v>924</v>
      </c>
      <c r="D14" s="222" t="s">
        <v>458</v>
      </c>
      <c r="E14" s="858">
        <f>F14+G14+H14+I14</f>
        <v>5000</v>
      </c>
      <c r="F14" s="858">
        <v>5000</v>
      </c>
      <c r="G14" s="858"/>
      <c r="H14" s="858"/>
      <c r="I14" s="858"/>
      <c r="J14" s="211" t="s">
        <v>1769</v>
      </c>
    </row>
    <row r="15" spans="1:10" s="198" customFormat="1" x14ac:dyDescent="0.2">
      <c r="A15" s="859">
        <v>111</v>
      </c>
      <c r="B15" s="239" t="s">
        <v>40</v>
      </c>
      <c r="C15" s="860"/>
      <c r="D15" s="860"/>
      <c r="E15" s="858"/>
      <c r="F15" s="860"/>
      <c r="G15" s="860"/>
      <c r="H15" s="860"/>
      <c r="I15" s="860"/>
      <c r="J15" s="767"/>
    </row>
    <row r="16" spans="1:10" ht="42" x14ac:dyDescent="0.2">
      <c r="A16" s="859"/>
      <c r="B16" s="218" t="s">
        <v>2130</v>
      </c>
      <c r="C16" s="211" t="s">
        <v>880</v>
      </c>
      <c r="D16" s="792" t="s">
        <v>1272</v>
      </c>
      <c r="E16" s="858">
        <f t="shared" ref="E16:E18" si="0">F16+G16+H16+I16</f>
        <v>10000</v>
      </c>
      <c r="F16" s="858">
        <v>10000</v>
      </c>
      <c r="G16" s="858"/>
      <c r="H16" s="858"/>
      <c r="I16" s="858"/>
      <c r="J16" s="211" t="s">
        <v>855</v>
      </c>
    </row>
    <row r="17" spans="1:10" s="538" customFormat="1" x14ac:dyDescent="0.2">
      <c r="A17" s="550"/>
      <c r="B17" s="551" t="s">
        <v>2394</v>
      </c>
      <c r="C17" s="339" t="s">
        <v>917</v>
      </c>
      <c r="D17" s="211" t="s">
        <v>458</v>
      </c>
      <c r="E17" s="858">
        <f t="shared" si="0"/>
        <v>20000</v>
      </c>
      <c r="F17" s="212">
        <v>20000</v>
      </c>
      <c r="G17" s="520"/>
      <c r="H17" s="520"/>
      <c r="I17" s="520"/>
      <c r="J17" s="211" t="s">
        <v>1760</v>
      </c>
    </row>
    <row r="18" spans="1:10" s="538" customFormat="1" x14ac:dyDescent="0.2">
      <c r="A18" s="866"/>
      <c r="B18" s="867" t="s">
        <v>2395</v>
      </c>
      <c r="C18" s="868" t="s">
        <v>917</v>
      </c>
      <c r="D18" s="301" t="s">
        <v>458</v>
      </c>
      <c r="E18" s="858">
        <f t="shared" si="0"/>
        <v>20000</v>
      </c>
      <c r="F18" s="328">
        <v>20000</v>
      </c>
      <c r="G18" s="698"/>
      <c r="H18" s="698"/>
      <c r="I18" s="698"/>
      <c r="J18" s="301" t="s">
        <v>1760</v>
      </c>
    </row>
    <row r="19" spans="1:10" s="146" customFormat="1" x14ac:dyDescent="0.2">
      <c r="A19" s="755"/>
      <c r="B19" s="756"/>
      <c r="C19" s="757"/>
      <c r="D19" s="758"/>
      <c r="E19" s="760"/>
      <c r="F19" s="760"/>
      <c r="G19" s="760"/>
      <c r="H19" s="760"/>
      <c r="I19" s="760"/>
      <c r="J19" s="935"/>
    </row>
    <row r="20" spans="1:10" s="110" customFormat="1" ht="24.95" customHeight="1" x14ac:dyDescent="0.2">
      <c r="A20" s="164"/>
      <c r="B20" s="165" t="s">
        <v>2</v>
      </c>
      <c r="C20" s="164"/>
      <c r="D20" s="165"/>
      <c r="E20" s="167">
        <f>SUM(E12:E19)</f>
        <v>205000</v>
      </c>
      <c r="F20" s="167">
        <f>SUM(F12:F19)</f>
        <v>205000</v>
      </c>
      <c r="G20" s="167">
        <f t="shared" ref="G20:I20" si="1">SUM(G12:G19)</f>
        <v>0</v>
      </c>
      <c r="H20" s="167">
        <f t="shared" si="1"/>
        <v>0</v>
      </c>
      <c r="I20" s="167">
        <f t="shared" si="1"/>
        <v>0</v>
      </c>
      <c r="J20" s="168"/>
    </row>
    <row r="21" spans="1:10" ht="24.95" customHeight="1" x14ac:dyDescent="0.2"/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</sheetData>
  <mergeCells count="4">
    <mergeCell ref="A1:J1"/>
    <mergeCell ref="A9:A11"/>
    <mergeCell ref="B9:B11"/>
    <mergeCell ref="E9:I9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tabColor rgb="FFFF66FF"/>
  </sheetPr>
  <dimension ref="A1:J121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370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20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179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2629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988</v>
      </c>
    </row>
    <row r="8" spans="1:10" s="122" customFormat="1" ht="24.95" customHeight="1" x14ac:dyDescent="0.2">
      <c r="A8" s="120"/>
      <c r="B8" s="113"/>
      <c r="D8" s="122" t="s">
        <v>180</v>
      </c>
    </row>
    <row r="9" spans="1:10" s="122" customFormat="1" ht="24.95" customHeight="1" x14ac:dyDescent="0.2">
      <c r="A9" s="120"/>
      <c r="B9" s="113"/>
      <c r="D9" s="122" t="s">
        <v>181</v>
      </c>
    </row>
    <row r="10" spans="1:10" s="122" customFormat="1" ht="24.95" customHeight="1" x14ac:dyDescent="0.2">
      <c r="A10" s="120"/>
      <c r="B10" s="113" t="s">
        <v>45</v>
      </c>
      <c r="D10" s="122" t="s">
        <v>182</v>
      </c>
      <c r="E10" s="189"/>
      <c r="F10" s="189"/>
      <c r="G10" s="189"/>
      <c r="H10" s="189"/>
    </row>
    <row r="11" spans="1:10" s="122" customFormat="1" ht="24.95" customHeight="1" x14ac:dyDescent="0.2">
      <c r="A11" s="120"/>
      <c r="B11" s="113"/>
      <c r="D11" s="122" t="s">
        <v>183</v>
      </c>
      <c r="E11" s="189"/>
      <c r="F11" s="189"/>
      <c r="G11" s="189"/>
      <c r="H11" s="189"/>
    </row>
    <row r="12" spans="1:10" s="169" customFormat="1" ht="24.95" customHeight="1" x14ac:dyDescent="0.2">
      <c r="A12" s="1039" t="s">
        <v>0</v>
      </c>
      <c r="B12" s="1039" t="s">
        <v>10</v>
      </c>
      <c r="C12" s="134"/>
      <c r="D12" s="135" t="s">
        <v>7</v>
      </c>
      <c r="E12" s="1042" t="s">
        <v>1</v>
      </c>
      <c r="F12" s="1042"/>
      <c r="G12" s="1042"/>
      <c r="H12" s="1042"/>
      <c r="I12" s="1043"/>
      <c r="J12" s="134"/>
    </row>
    <row r="13" spans="1:10" s="169" customFormat="1" ht="24.95" customHeight="1" x14ac:dyDescent="0.2">
      <c r="A13" s="1040"/>
      <c r="B13" s="1040"/>
      <c r="C13" s="136" t="s">
        <v>6</v>
      </c>
      <c r="D13" s="137" t="s">
        <v>8</v>
      </c>
      <c r="E13" s="138" t="s">
        <v>361</v>
      </c>
      <c r="F13" s="138" t="s">
        <v>363</v>
      </c>
      <c r="G13" s="139" t="s">
        <v>454</v>
      </c>
      <c r="H13" s="139" t="s">
        <v>364</v>
      </c>
      <c r="I13" s="139" t="s">
        <v>365</v>
      </c>
      <c r="J13" s="140" t="s">
        <v>4</v>
      </c>
    </row>
    <row r="14" spans="1:10" s="169" customFormat="1" x14ac:dyDescent="0.2">
      <c r="A14" s="1041"/>
      <c r="B14" s="1041"/>
      <c r="C14" s="141"/>
      <c r="D14" s="142"/>
      <c r="E14" s="141"/>
      <c r="F14" s="141"/>
      <c r="G14" s="143" t="s">
        <v>3</v>
      </c>
      <c r="H14" s="143" t="s">
        <v>3</v>
      </c>
      <c r="I14" s="143" t="s">
        <v>3</v>
      </c>
      <c r="J14" s="144"/>
    </row>
    <row r="15" spans="1:10" ht="48.75" customHeight="1" x14ac:dyDescent="0.2">
      <c r="A15" s="199">
        <v>112</v>
      </c>
      <c r="B15" s="239" t="s">
        <v>110</v>
      </c>
      <c r="C15" s="857"/>
      <c r="D15" s="857"/>
      <c r="E15" s="857"/>
      <c r="F15" s="869"/>
      <c r="G15" s="869"/>
      <c r="H15" s="869"/>
      <c r="I15" s="857"/>
      <c r="J15" s="855"/>
    </row>
    <row r="16" spans="1:10" s="27" customFormat="1" ht="42" x14ac:dyDescent="0.35">
      <c r="A16" s="304"/>
      <c r="B16" s="178" t="s">
        <v>2131</v>
      </c>
      <c r="C16" s="266" t="s">
        <v>938</v>
      </c>
      <c r="D16" s="838" t="s">
        <v>458</v>
      </c>
      <c r="E16" s="212">
        <f t="shared" ref="E16:E23" si="0">F16+G16+H16+I16</f>
        <v>0</v>
      </c>
      <c r="F16" s="305"/>
      <c r="G16" s="305"/>
      <c r="H16" s="305"/>
      <c r="I16" s="305"/>
      <c r="J16" s="870" t="s">
        <v>569</v>
      </c>
    </row>
    <row r="17" spans="1:10" s="27" customFormat="1" x14ac:dyDescent="0.35">
      <c r="A17" s="304"/>
      <c r="B17" s="178" t="s">
        <v>2132</v>
      </c>
      <c r="C17" s="266" t="s">
        <v>939</v>
      </c>
      <c r="D17" s="838" t="s">
        <v>458</v>
      </c>
      <c r="E17" s="212">
        <f t="shared" si="0"/>
        <v>1600</v>
      </c>
      <c r="F17" s="221">
        <v>1600</v>
      </c>
      <c r="G17" s="305"/>
      <c r="H17" s="305"/>
      <c r="I17" s="305"/>
      <c r="J17" s="870" t="s">
        <v>569</v>
      </c>
    </row>
    <row r="18" spans="1:10" s="127" customFormat="1" ht="42" x14ac:dyDescent="0.2">
      <c r="A18" s="199"/>
      <c r="B18" s="178" t="s">
        <v>2133</v>
      </c>
      <c r="C18" s="266" t="s">
        <v>940</v>
      </c>
      <c r="D18" s="267">
        <v>24685</v>
      </c>
      <c r="E18" s="212">
        <f t="shared" si="0"/>
        <v>6000</v>
      </c>
      <c r="F18" s="221">
        <v>6000</v>
      </c>
      <c r="G18" s="221"/>
      <c r="H18" s="221"/>
      <c r="I18" s="221"/>
      <c r="J18" s="870" t="s">
        <v>569</v>
      </c>
    </row>
    <row r="19" spans="1:10" s="127" customFormat="1" ht="84" x14ac:dyDescent="0.2">
      <c r="A19" s="211"/>
      <c r="B19" s="178" t="s">
        <v>2134</v>
      </c>
      <c r="C19" s="266" t="s">
        <v>941</v>
      </c>
      <c r="D19" s="267" t="s">
        <v>458</v>
      </c>
      <c r="E19" s="212">
        <f t="shared" si="0"/>
        <v>0</v>
      </c>
      <c r="F19" s="221"/>
      <c r="G19" s="221"/>
      <c r="H19" s="221"/>
      <c r="I19" s="221"/>
      <c r="J19" s="870" t="s">
        <v>569</v>
      </c>
    </row>
    <row r="20" spans="1:10" s="187" customFormat="1" ht="42" x14ac:dyDescent="0.2">
      <c r="A20" s="539"/>
      <c r="B20" s="178" t="s">
        <v>2396</v>
      </c>
      <c r="C20" s="266" t="s">
        <v>2331</v>
      </c>
      <c r="D20" s="267" t="s">
        <v>2332</v>
      </c>
      <c r="E20" s="212">
        <f t="shared" si="0"/>
        <v>4130</v>
      </c>
      <c r="F20" s="221">
        <v>4130</v>
      </c>
      <c r="G20" s="221"/>
      <c r="H20" s="221"/>
      <c r="I20" s="221"/>
      <c r="J20" s="870" t="s">
        <v>1779</v>
      </c>
    </row>
    <row r="21" spans="1:10" s="153" customFormat="1" ht="42" x14ac:dyDescent="0.2">
      <c r="A21" s="199">
        <v>113</v>
      </c>
      <c r="B21" s="239" t="s">
        <v>27</v>
      </c>
      <c r="C21" s="734"/>
      <c r="D21" s="734"/>
      <c r="E21" s="212"/>
      <c r="F21" s="736"/>
      <c r="G21" s="736"/>
      <c r="H21" s="736"/>
      <c r="I21" s="736"/>
      <c r="J21" s="734"/>
    </row>
    <row r="22" spans="1:10" s="146" customFormat="1" ht="63" x14ac:dyDescent="0.2">
      <c r="A22" s="199">
        <v>114</v>
      </c>
      <c r="B22" s="239" t="s">
        <v>43</v>
      </c>
      <c r="C22" s="736"/>
      <c r="D22" s="736"/>
      <c r="E22" s="212"/>
      <c r="F22" s="798"/>
      <c r="G22" s="798"/>
      <c r="H22" s="798"/>
      <c r="I22" s="798"/>
      <c r="J22" s="871"/>
    </row>
    <row r="23" spans="1:10" s="283" customFormat="1" ht="63" x14ac:dyDescent="0.2">
      <c r="A23" s="199"/>
      <c r="B23" s="274" t="s">
        <v>942</v>
      </c>
      <c r="C23" s="231" t="s">
        <v>626</v>
      </c>
      <c r="D23" s="232" t="s">
        <v>1177</v>
      </c>
      <c r="E23" s="212">
        <f t="shared" si="0"/>
        <v>0</v>
      </c>
      <c r="F23" s="212"/>
      <c r="G23" s="221"/>
      <c r="H23" s="221"/>
      <c r="I23" s="221"/>
      <c r="J23" s="211" t="s">
        <v>855</v>
      </c>
    </row>
    <row r="24" spans="1:10" s="283" customFormat="1" ht="42" x14ac:dyDescent="0.2">
      <c r="A24" s="199"/>
      <c r="B24" s="218" t="s">
        <v>943</v>
      </c>
      <c r="C24" s="231" t="s">
        <v>944</v>
      </c>
      <c r="D24" s="232" t="s">
        <v>1177</v>
      </c>
      <c r="E24" s="212">
        <f t="shared" ref="E24:E25" si="1">F24+G24+H24+I24</f>
        <v>0</v>
      </c>
      <c r="F24" s="212"/>
      <c r="G24" s="221"/>
      <c r="H24" s="221"/>
      <c r="I24" s="221"/>
      <c r="J24" s="211" t="s">
        <v>855</v>
      </c>
    </row>
    <row r="25" spans="1:10" s="116" customFormat="1" ht="42" x14ac:dyDescent="0.2">
      <c r="A25" s="872"/>
      <c r="B25" s="873" t="s">
        <v>2397</v>
      </c>
      <c r="C25" s="874" t="s">
        <v>956</v>
      </c>
      <c r="D25" s="875" t="s">
        <v>2333</v>
      </c>
      <c r="E25" s="212">
        <f t="shared" si="1"/>
        <v>20800</v>
      </c>
      <c r="F25" s="876">
        <v>20800</v>
      </c>
      <c r="G25" s="876"/>
      <c r="H25" s="876"/>
      <c r="I25" s="876"/>
      <c r="J25" s="331" t="s">
        <v>1779</v>
      </c>
    </row>
    <row r="26" spans="1:10" s="110" customFormat="1" ht="24.95" customHeight="1" x14ac:dyDescent="0.2">
      <c r="A26" s="164"/>
      <c r="B26" s="165" t="s">
        <v>2</v>
      </c>
      <c r="C26" s="164"/>
      <c r="D26" s="165"/>
      <c r="E26" s="167">
        <f>SUM(E15:E25)</f>
        <v>32530</v>
      </c>
      <c r="F26" s="167">
        <f>SUM(F15:F25)</f>
        <v>32530</v>
      </c>
      <c r="G26" s="167">
        <f t="shared" ref="G26:I26" si="2">SUM(G15:G25)</f>
        <v>0</v>
      </c>
      <c r="H26" s="167">
        <f t="shared" si="2"/>
        <v>0</v>
      </c>
      <c r="I26" s="167">
        <f t="shared" si="2"/>
        <v>0</v>
      </c>
      <c r="J26" s="168"/>
    </row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</sheetData>
  <mergeCells count="4">
    <mergeCell ref="A1:J1"/>
    <mergeCell ref="A12:A14"/>
    <mergeCell ref="B12:B14"/>
    <mergeCell ref="E12:I12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tabColor rgb="FFFF66FF"/>
  </sheetPr>
  <dimension ref="A1:L779"/>
  <sheetViews>
    <sheetView topLeftCell="A22"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579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371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20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945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2631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184</v>
      </c>
    </row>
    <row r="8" spans="1:10" s="122" customFormat="1" ht="24.95" customHeight="1" x14ac:dyDescent="0.2">
      <c r="A8" s="120"/>
      <c r="B8" s="113"/>
      <c r="D8" s="122" t="s">
        <v>185</v>
      </c>
    </row>
    <row r="9" spans="1:10" s="122" customFormat="1" ht="24.95" customHeight="1" x14ac:dyDescent="0.2">
      <c r="A9" s="120"/>
      <c r="B9" s="113"/>
      <c r="D9" s="122" t="s">
        <v>186</v>
      </c>
    </row>
    <row r="10" spans="1:10" s="122" customFormat="1" ht="24.95" customHeight="1" x14ac:dyDescent="0.2">
      <c r="A10" s="120"/>
      <c r="B10" s="113" t="s">
        <v>45</v>
      </c>
      <c r="D10" s="122" t="s">
        <v>187</v>
      </c>
    </row>
    <row r="11" spans="1:10" s="122" customFormat="1" ht="24.95" customHeight="1" x14ac:dyDescent="0.2">
      <c r="A11" s="120"/>
      <c r="B11" s="113"/>
      <c r="D11" s="122" t="s">
        <v>188</v>
      </c>
      <c r="E11" s="189"/>
      <c r="F11" s="189"/>
      <c r="G11" s="189"/>
      <c r="H11" s="189"/>
    </row>
    <row r="12" spans="1:10" s="122" customFormat="1" ht="24.95" customHeight="1" x14ac:dyDescent="0.2">
      <c r="A12" s="120"/>
      <c r="B12" s="113"/>
      <c r="D12" s="122" t="s">
        <v>189</v>
      </c>
      <c r="E12" s="189"/>
      <c r="F12" s="189"/>
      <c r="G12" s="189"/>
      <c r="H12" s="189"/>
    </row>
    <row r="13" spans="1:10" s="169" customFormat="1" ht="24.95" customHeight="1" x14ac:dyDescent="0.2">
      <c r="A13" s="1039" t="s">
        <v>0</v>
      </c>
      <c r="B13" s="1039" t="s">
        <v>10</v>
      </c>
      <c r="C13" s="134"/>
      <c r="D13" s="135" t="s">
        <v>7</v>
      </c>
      <c r="E13" s="1042" t="s">
        <v>1</v>
      </c>
      <c r="F13" s="1042"/>
      <c r="G13" s="1042"/>
      <c r="H13" s="1042"/>
      <c r="I13" s="1043"/>
      <c r="J13" s="134"/>
    </row>
    <row r="14" spans="1:10" s="169" customFormat="1" ht="24.95" customHeight="1" x14ac:dyDescent="0.2">
      <c r="A14" s="1040"/>
      <c r="B14" s="1040"/>
      <c r="C14" s="136" t="s">
        <v>6</v>
      </c>
      <c r="D14" s="137" t="s">
        <v>8</v>
      </c>
      <c r="E14" s="138" t="s">
        <v>361</v>
      </c>
      <c r="F14" s="138" t="s">
        <v>363</v>
      </c>
      <c r="G14" s="139" t="s">
        <v>454</v>
      </c>
      <c r="H14" s="139" t="s">
        <v>364</v>
      </c>
      <c r="I14" s="139" t="s">
        <v>365</v>
      </c>
      <c r="J14" s="140" t="s">
        <v>4</v>
      </c>
    </row>
    <row r="15" spans="1:10" s="169" customFormat="1" x14ac:dyDescent="0.2">
      <c r="A15" s="1041"/>
      <c r="B15" s="1041"/>
      <c r="C15" s="141"/>
      <c r="D15" s="142"/>
      <c r="E15" s="141"/>
      <c r="F15" s="141"/>
      <c r="G15" s="143" t="s">
        <v>3</v>
      </c>
      <c r="H15" s="143" t="s">
        <v>3</v>
      </c>
      <c r="I15" s="143" t="s">
        <v>3</v>
      </c>
      <c r="J15" s="144"/>
    </row>
    <row r="16" spans="1:10" ht="63" x14ac:dyDescent="0.2">
      <c r="A16" s="177">
        <v>115</v>
      </c>
      <c r="B16" s="574" t="s">
        <v>212</v>
      </c>
      <c r="C16" s="432"/>
      <c r="D16" s="432"/>
      <c r="E16" s="557"/>
      <c r="F16" s="557"/>
      <c r="G16" s="557"/>
      <c r="H16" s="557"/>
      <c r="I16" s="557"/>
      <c r="J16" s="432"/>
    </row>
    <row r="17" spans="1:10" s="153" customFormat="1" ht="42" x14ac:dyDescent="0.2">
      <c r="A17" s="177">
        <v>116</v>
      </c>
      <c r="B17" s="245" t="s">
        <v>213</v>
      </c>
      <c r="C17" s="339"/>
      <c r="D17" s="339"/>
      <c r="E17" s="558"/>
      <c r="F17" s="558"/>
      <c r="G17" s="558"/>
      <c r="H17" s="558"/>
      <c r="I17" s="558"/>
      <c r="J17" s="339"/>
    </row>
    <row r="18" spans="1:10" s="286" customFormat="1" ht="63" x14ac:dyDescent="0.2">
      <c r="A18" s="177"/>
      <c r="B18" s="338" t="s">
        <v>946</v>
      </c>
      <c r="C18" s="339" t="s">
        <v>676</v>
      </c>
      <c r="D18" s="339" t="s">
        <v>947</v>
      </c>
      <c r="E18" s="289">
        <f t="shared" ref="E18:E288" si="0">F18+G18+H18+I18</f>
        <v>0</v>
      </c>
      <c r="F18" s="289"/>
      <c r="G18" s="564"/>
      <c r="H18" s="564"/>
      <c r="I18" s="564"/>
      <c r="J18" s="216" t="s">
        <v>860</v>
      </c>
    </row>
    <row r="19" spans="1:10" s="286" customFormat="1" ht="42" x14ac:dyDescent="0.2">
      <c r="A19" s="177"/>
      <c r="B19" s="338" t="s">
        <v>948</v>
      </c>
      <c r="C19" s="339" t="s">
        <v>676</v>
      </c>
      <c r="D19" s="339" t="s">
        <v>947</v>
      </c>
      <c r="E19" s="289">
        <f t="shared" si="0"/>
        <v>0</v>
      </c>
      <c r="F19" s="289"/>
      <c r="G19" s="564"/>
      <c r="H19" s="564"/>
      <c r="I19" s="564"/>
      <c r="J19" s="216" t="s">
        <v>860</v>
      </c>
    </row>
    <row r="20" spans="1:10" s="146" customFormat="1" ht="63" x14ac:dyDescent="0.2">
      <c r="A20" s="177">
        <v>117</v>
      </c>
      <c r="B20" s="245" t="s">
        <v>214</v>
      </c>
      <c r="C20" s="339"/>
      <c r="D20" s="339"/>
      <c r="E20" s="289"/>
      <c r="F20" s="744"/>
      <c r="G20" s="744"/>
      <c r="H20" s="744"/>
      <c r="I20" s="744"/>
      <c r="J20" s="806"/>
    </row>
    <row r="21" spans="1:10" s="146" customFormat="1" ht="42" x14ac:dyDescent="0.2">
      <c r="A21" s="177">
        <v>118</v>
      </c>
      <c r="B21" s="245" t="s">
        <v>215</v>
      </c>
      <c r="C21" s="747"/>
      <c r="D21" s="747"/>
      <c r="E21" s="289"/>
      <c r="F21" s="744"/>
      <c r="G21" s="744"/>
      <c r="H21" s="744"/>
      <c r="I21" s="744"/>
      <c r="J21" s="806"/>
    </row>
    <row r="22" spans="1:10" s="198" customFormat="1" ht="47.25" customHeight="1" x14ac:dyDescent="0.2">
      <c r="A22" s="177">
        <v>119</v>
      </c>
      <c r="B22" s="245" t="s">
        <v>104</v>
      </c>
      <c r="C22" s="211"/>
      <c r="D22" s="337"/>
      <c r="E22" s="289"/>
      <c r="F22" s="808"/>
      <c r="G22" s="808"/>
      <c r="H22" s="808"/>
      <c r="I22" s="809"/>
      <c r="J22" s="807"/>
    </row>
    <row r="23" spans="1:10" x14ac:dyDescent="0.2">
      <c r="A23" s="177"/>
      <c r="B23" s="313" t="s">
        <v>1021</v>
      </c>
      <c r="C23" s="211"/>
      <c r="D23" s="211"/>
      <c r="E23" s="289"/>
      <c r="F23" s="289"/>
      <c r="G23" s="289"/>
      <c r="H23" s="289"/>
      <c r="I23" s="289"/>
      <c r="J23" s="211"/>
    </row>
    <row r="24" spans="1:10" x14ac:dyDescent="0.2">
      <c r="A24" s="177"/>
      <c r="B24" s="269" t="s">
        <v>1022</v>
      </c>
      <c r="C24" s="211"/>
      <c r="D24" s="211"/>
      <c r="E24" s="289"/>
      <c r="F24" s="289"/>
      <c r="G24" s="289"/>
      <c r="H24" s="289"/>
      <c r="I24" s="289"/>
      <c r="J24" s="211"/>
    </row>
    <row r="25" spans="1:10" s="286" customFormat="1" x14ac:dyDescent="0.2">
      <c r="A25" s="177"/>
      <c r="B25" s="171" t="s">
        <v>1023</v>
      </c>
      <c r="C25" s="211"/>
      <c r="D25" s="211"/>
      <c r="E25" s="289">
        <f t="shared" si="0"/>
        <v>0</v>
      </c>
      <c r="F25" s="289"/>
      <c r="G25" s="289"/>
      <c r="H25" s="289"/>
      <c r="I25" s="289"/>
      <c r="J25" s="301" t="s">
        <v>1024</v>
      </c>
    </row>
    <row r="26" spans="1:10" s="283" customFormat="1" ht="63" x14ac:dyDescent="0.2">
      <c r="A26" s="177"/>
      <c r="B26" s="171" t="s">
        <v>2453</v>
      </c>
      <c r="C26" s="211"/>
      <c r="D26" s="211" t="s">
        <v>1329</v>
      </c>
      <c r="E26" s="289">
        <f t="shared" si="0"/>
        <v>0</v>
      </c>
      <c r="F26" s="289"/>
      <c r="G26" s="289"/>
      <c r="H26" s="289"/>
      <c r="I26" s="289"/>
      <c r="J26" s="301" t="s">
        <v>1024</v>
      </c>
    </row>
    <row r="27" spans="1:10" s="283" customFormat="1" x14ac:dyDescent="0.2">
      <c r="A27" s="177"/>
      <c r="B27" s="171" t="s">
        <v>1025</v>
      </c>
      <c r="C27" s="339" t="s">
        <v>676</v>
      </c>
      <c r="D27" s="211" t="s">
        <v>458</v>
      </c>
      <c r="E27" s="289">
        <f t="shared" si="0"/>
        <v>0</v>
      </c>
      <c r="F27" s="289"/>
      <c r="G27" s="289"/>
      <c r="H27" s="289"/>
      <c r="I27" s="289"/>
      <c r="J27" s="301" t="s">
        <v>1024</v>
      </c>
    </row>
    <row r="28" spans="1:10" s="286" customFormat="1" ht="42" x14ac:dyDescent="0.2">
      <c r="A28" s="177"/>
      <c r="B28" s="171" t="s">
        <v>1026</v>
      </c>
      <c r="C28" s="211" t="s">
        <v>588</v>
      </c>
      <c r="D28" s="211" t="s">
        <v>1177</v>
      </c>
      <c r="E28" s="289">
        <f t="shared" si="0"/>
        <v>0</v>
      </c>
      <c r="F28" s="289"/>
      <c r="G28" s="289"/>
      <c r="H28" s="289"/>
      <c r="I28" s="289"/>
      <c r="J28" s="301" t="s">
        <v>1024</v>
      </c>
    </row>
    <row r="29" spans="1:10" x14ac:dyDescent="0.2">
      <c r="A29" s="178"/>
      <c r="B29" s="314" t="s">
        <v>1027</v>
      </c>
      <c r="C29" s="266"/>
      <c r="D29" s="175"/>
      <c r="E29" s="289"/>
      <c r="F29" s="373"/>
      <c r="G29" s="373"/>
      <c r="H29" s="373"/>
      <c r="I29" s="373"/>
      <c r="J29" s="175"/>
    </row>
    <row r="30" spans="1:10" s="286" customFormat="1" x14ac:dyDescent="0.2">
      <c r="A30" s="177"/>
      <c r="B30" s="171" t="s">
        <v>1284</v>
      </c>
      <c r="C30" s="211" t="s">
        <v>958</v>
      </c>
      <c r="D30" s="211" t="s">
        <v>458</v>
      </c>
      <c r="E30" s="289">
        <f t="shared" si="0"/>
        <v>66600</v>
      </c>
      <c r="F30" s="289">
        <v>66600</v>
      </c>
      <c r="G30" s="289"/>
      <c r="H30" s="289"/>
      <c r="I30" s="289"/>
      <c r="J30" s="301" t="s">
        <v>1028</v>
      </c>
    </row>
    <row r="31" spans="1:10" s="286" customFormat="1" x14ac:dyDescent="0.2">
      <c r="A31" s="177"/>
      <c r="B31" s="171" t="s">
        <v>1286</v>
      </c>
      <c r="C31" s="211" t="s">
        <v>593</v>
      </c>
      <c r="D31" s="211" t="s">
        <v>458</v>
      </c>
      <c r="E31" s="289">
        <f t="shared" si="0"/>
        <v>5000</v>
      </c>
      <c r="F31" s="289">
        <v>5000</v>
      </c>
      <c r="G31" s="289"/>
      <c r="H31" s="289"/>
      <c r="I31" s="289"/>
      <c r="J31" s="301" t="s">
        <v>1028</v>
      </c>
    </row>
    <row r="32" spans="1:10" s="286" customFormat="1" x14ac:dyDescent="0.2">
      <c r="A32" s="177"/>
      <c r="B32" s="171" t="s">
        <v>1285</v>
      </c>
      <c r="C32" s="211" t="s">
        <v>1029</v>
      </c>
      <c r="D32" s="211" t="s">
        <v>458</v>
      </c>
      <c r="E32" s="289">
        <f t="shared" si="0"/>
        <v>10000</v>
      </c>
      <c r="F32" s="289">
        <v>10000</v>
      </c>
      <c r="G32" s="289"/>
      <c r="H32" s="289"/>
      <c r="I32" s="289"/>
      <c r="J32" s="301" t="s">
        <v>1028</v>
      </c>
    </row>
    <row r="33" spans="1:10" s="286" customFormat="1" x14ac:dyDescent="0.2">
      <c r="A33" s="177"/>
      <c r="B33" s="171" t="s">
        <v>1287</v>
      </c>
      <c r="C33" s="211" t="s">
        <v>1030</v>
      </c>
      <c r="D33" s="211" t="s">
        <v>458</v>
      </c>
      <c r="E33" s="289">
        <f t="shared" si="0"/>
        <v>9900</v>
      </c>
      <c r="F33" s="289">
        <v>9900</v>
      </c>
      <c r="G33" s="289"/>
      <c r="H33" s="289"/>
      <c r="I33" s="289"/>
      <c r="J33" s="301" t="s">
        <v>1028</v>
      </c>
    </row>
    <row r="34" spans="1:10" s="286" customFormat="1" x14ac:dyDescent="0.2">
      <c r="A34" s="177"/>
      <c r="B34" s="171" t="s">
        <v>1288</v>
      </c>
      <c r="C34" s="211" t="s">
        <v>1031</v>
      </c>
      <c r="D34" s="211" t="s">
        <v>458</v>
      </c>
      <c r="E34" s="289">
        <f t="shared" si="0"/>
        <v>12000</v>
      </c>
      <c r="F34" s="289">
        <v>12000</v>
      </c>
      <c r="G34" s="289"/>
      <c r="H34" s="289"/>
      <c r="I34" s="289"/>
      <c r="J34" s="301" t="s">
        <v>1028</v>
      </c>
    </row>
    <row r="35" spans="1:10" s="286" customFormat="1" x14ac:dyDescent="0.2">
      <c r="A35" s="177"/>
      <c r="B35" s="171" t="s">
        <v>1289</v>
      </c>
      <c r="C35" s="211" t="s">
        <v>1032</v>
      </c>
      <c r="D35" s="211" t="s">
        <v>458</v>
      </c>
      <c r="E35" s="289">
        <f t="shared" si="0"/>
        <v>12500</v>
      </c>
      <c r="F35" s="289">
        <v>12500</v>
      </c>
      <c r="G35" s="289"/>
      <c r="H35" s="289"/>
      <c r="I35" s="289"/>
      <c r="J35" s="301" t="s">
        <v>1028</v>
      </c>
    </row>
    <row r="36" spans="1:10" s="286" customFormat="1" x14ac:dyDescent="0.2">
      <c r="A36" s="177"/>
      <c r="B36" s="171" t="s">
        <v>1290</v>
      </c>
      <c r="C36" s="211" t="s">
        <v>1033</v>
      </c>
      <c r="D36" s="211" t="s">
        <v>458</v>
      </c>
      <c r="E36" s="289">
        <f t="shared" si="0"/>
        <v>9000</v>
      </c>
      <c r="F36" s="289">
        <v>9000</v>
      </c>
      <c r="G36" s="289"/>
      <c r="H36" s="289"/>
      <c r="I36" s="289"/>
      <c r="J36" s="301" t="s">
        <v>1028</v>
      </c>
    </row>
    <row r="37" spans="1:10" s="286" customFormat="1" x14ac:dyDescent="0.2">
      <c r="A37" s="177"/>
      <c r="B37" s="171" t="s">
        <v>1291</v>
      </c>
      <c r="C37" s="211" t="s">
        <v>1034</v>
      </c>
      <c r="D37" s="211" t="s">
        <v>458</v>
      </c>
      <c r="E37" s="289">
        <f t="shared" si="0"/>
        <v>101400</v>
      </c>
      <c r="F37" s="289">
        <v>101400</v>
      </c>
      <c r="G37" s="289"/>
      <c r="H37" s="289"/>
      <c r="I37" s="289"/>
      <c r="J37" s="301" t="s">
        <v>1028</v>
      </c>
    </row>
    <row r="38" spans="1:10" s="286" customFormat="1" x14ac:dyDescent="0.2">
      <c r="A38" s="177"/>
      <c r="B38" s="171" t="s">
        <v>1292</v>
      </c>
      <c r="C38" s="211" t="s">
        <v>1035</v>
      </c>
      <c r="D38" s="211" t="s">
        <v>458</v>
      </c>
      <c r="E38" s="289">
        <f t="shared" si="0"/>
        <v>140000</v>
      </c>
      <c r="F38" s="289">
        <v>140000</v>
      </c>
      <c r="G38" s="289"/>
      <c r="H38" s="289"/>
      <c r="I38" s="289"/>
      <c r="J38" s="301" t="s">
        <v>1028</v>
      </c>
    </row>
    <row r="39" spans="1:10" s="286" customFormat="1" x14ac:dyDescent="0.2">
      <c r="A39" s="177"/>
      <c r="B39" s="171" t="s">
        <v>1293</v>
      </c>
      <c r="C39" s="211" t="s">
        <v>1029</v>
      </c>
      <c r="D39" s="211" t="s">
        <v>458</v>
      </c>
      <c r="E39" s="289">
        <f t="shared" si="0"/>
        <v>1000</v>
      </c>
      <c r="F39" s="289">
        <v>1000</v>
      </c>
      <c r="G39" s="289"/>
      <c r="H39" s="289"/>
      <c r="I39" s="289"/>
      <c r="J39" s="301" t="s">
        <v>1028</v>
      </c>
    </row>
    <row r="40" spans="1:10" s="286" customFormat="1" x14ac:dyDescent="0.2">
      <c r="A40" s="177"/>
      <c r="B40" s="171" t="s">
        <v>2135</v>
      </c>
      <c r="C40" s="211" t="s">
        <v>1045</v>
      </c>
      <c r="D40" s="211" t="s">
        <v>458</v>
      </c>
      <c r="E40" s="289">
        <f t="shared" si="0"/>
        <v>98400</v>
      </c>
      <c r="F40" s="289">
        <v>98400</v>
      </c>
      <c r="G40" s="289"/>
      <c r="H40" s="289"/>
      <c r="I40" s="289"/>
      <c r="J40" s="301" t="s">
        <v>1028</v>
      </c>
    </row>
    <row r="41" spans="1:10" s="286" customFormat="1" x14ac:dyDescent="0.2">
      <c r="A41" s="177"/>
      <c r="B41" s="171" t="s">
        <v>2136</v>
      </c>
      <c r="C41" s="211" t="s">
        <v>593</v>
      </c>
      <c r="D41" s="211" t="s">
        <v>458</v>
      </c>
      <c r="E41" s="289">
        <f t="shared" si="0"/>
        <v>6000</v>
      </c>
      <c r="F41" s="289">
        <v>6000</v>
      </c>
      <c r="G41" s="289"/>
      <c r="H41" s="289"/>
      <c r="I41" s="289"/>
      <c r="J41" s="301" t="s">
        <v>1028</v>
      </c>
    </row>
    <row r="42" spans="1:10" s="286" customFormat="1" ht="63" x14ac:dyDescent="0.2">
      <c r="A42" s="177"/>
      <c r="B42" s="171" t="s">
        <v>2401</v>
      </c>
      <c r="C42" s="211" t="s">
        <v>2402</v>
      </c>
      <c r="D42" s="211" t="s">
        <v>458</v>
      </c>
      <c r="E42" s="289">
        <f t="shared" si="0"/>
        <v>285000</v>
      </c>
      <c r="F42" s="289">
        <v>285000</v>
      </c>
      <c r="G42" s="289"/>
      <c r="H42" s="289"/>
      <c r="I42" s="289"/>
      <c r="J42" s="301" t="s">
        <v>1028</v>
      </c>
    </row>
    <row r="43" spans="1:10" x14ac:dyDescent="0.2">
      <c r="A43" s="178"/>
      <c r="B43" s="313" t="s">
        <v>1037</v>
      </c>
      <c r="C43" s="266"/>
      <c r="D43" s="175"/>
      <c r="E43" s="289"/>
      <c r="F43" s="289"/>
      <c r="G43" s="373"/>
      <c r="H43" s="373"/>
      <c r="I43" s="373"/>
      <c r="J43" s="175"/>
    </row>
    <row r="44" spans="1:10" x14ac:dyDescent="0.2">
      <c r="A44" s="178"/>
      <c r="B44" s="314" t="s">
        <v>1027</v>
      </c>
      <c r="C44" s="266"/>
      <c r="D44" s="175"/>
      <c r="E44" s="289"/>
      <c r="F44" s="289"/>
      <c r="G44" s="373"/>
      <c r="H44" s="373"/>
      <c r="I44" s="373"/>
      <c r="J44" s="175"/>
    </row>
    <row r="45" spans="1:10" x14ac:dyDescent="0.2">
      <c r="A45" s="178"/>
      <c r="B45" s="318" t="s">
        <v>1294</v>
      </c>
      <c r="C45" s="266" t="s">
        <v>958</v>
      </c>
      <c r="D45" s="211" t="s">
        <v>458</v>
      </c>
      <c r="E45" s="289">
        <f t="shared" si="0"/>
        <v>50000</v>
      </c>
      <c r="F45" s="289">
        <v>50000</v>
      </c>
      <c r="G45" s="373"/>
      <c r="H45" s="373"/>
      <c r="I45" s="373"/>
      <c r="J45" s="175" t="s">
        <v>1038</v>
      </c>
    </row>
    <row r="46" spans="1:10" x14ac:dyDescent="0.2">
      <c r="A46" s="178"/>
      <c r="B46" s="178" t="s">
        <v>1295</v>
      </c>
      <c r="C46" s="266" t="s">
        <v>958</v>
      </c>
      <c r="D46" s="211" t="s">
        <v>458</v>
      </c>
      <c r="E46" s="289">
        <f t="shared" si="0"/>
        <v>40000</v>
      </c>
      <c r="F46" s="289">
        <v>40000</v>
      </c>
      <c r="G46" s="373"/>
      <c r="H46" s="373"/>
      <c r="I46" s="373"/>
      <c r="J46" s="175" t="s">
        <v>1038</v>
      </c>
    </row>
    <row r="47" spans="1:10" x14ac:dyDescent="0.2">
      <c r="A47" s="178"/>
      <c r="B47" s="178" t="s">
        <v>1296</v>
      </c>
      <c r="C47" s="266" t="s">
        <v>2473</v>
      </c>
      <c r="D47" s="211" t="s">
        <v>458</v>
      </c>
      <c r="E47" s="289">
        <f t="shared" si="0"/>
        <v>76000</v>
      </c>
      <c r="F47" s="289">
        <v>76000</v>
      </c>
      <c r="G47" s="373"/>
      <c r="H47" s="373"/>
      <c r="I47" s="373"/>
      <c r="J47" s="175" t="s">
        <v>1038</v>
      </c>
    </row>
    <row r="48" spans="1:10" x14ac:dyDescent="0.2">
      <c r="A48" s="178"/>
      <c r="B48" s="178" t="s">
        <v>1297</v>
      </c>
      <c r="C48" s="266" t="s">
        <v>2474</v>
      </c>
      <c r="D48" s="211" t="s">
        <v>458</v>
      </c>
      <c r="E48" s="289">
        <f t="shared" si="0"/>
        <v>22000</v>
      </c>
      <c r="F48" s="289">
        <v>22000</v>
      </c>
      <c r="G48" s="373"/>
      <c r="H48" s="373"/>
      <c r="I48" s="373"/>
      <c r="J48" s="175" t="s">
        <v>1038</v>
      </c>
    </row>
    <row r="49" spans="1:10" x14ac:dyDescent="0.2">
      <c r="A49" s="178"/>
      <c r="B49" s="178" t="s">
        <v>1305</v>
      </c>
      <c r="C49" s="175" t="s">
        <v>2475</v>
      </c>
      <c r="D49" s="211" t="s">
        <v>458</v>
      </c>
      <c r="E49" s="289">
        <f t="shared" si="0"/>
        <v>15000</v>
      </c>
      <c r="F49" s="289">
        <v>15000</v>
      </c>
      <c r="G49" s="373"/>
      <c r="H49" s="373"/>
      <c r="I49" s="373"/>
      <c r="J49" s="175" t="s">
        <v>1038</v>
      </c>
    </row>
    <row r="50" spans="1:10" x14ac:dyDescent="0.2">
      <c r="A50" s="178"/>
      <c r="B50" s="178" t="s">
        <v>1298</v>
      </c>
      <c r="C50" s="266" t="s">
        <v>958</v>
      </c>
      <c r="D50" s="211" t="s">
        <v>458</v>
      </c>
      <c r="E50" s="289">
        <f t="shared" si="0"/>
        <v>25000</v>
      </c>
      <c r="F50" s="289">
        <v>25000</v>
      </c>
      <c r="G50" s="373"/>
      <c r="H50" s="373"/>
      <c r="I50" s="373"/>
      <c r="J50" s="175" t="s">
        <v>1038</v>
      </c>
    </row>
    <row r="51" spans="1:10" ht="42" x14ac:dyDescent="0.2">
      <c r="A51" s="178"/>
      <c r="B51" s="178" t="s">
        <v>1299</v>
      </c>
      <c r="C51" s="266" t="s">
        <v>593</v>
      </c>
      <c r="D51" s="211" t="s">
        <v>458</v>
      </c>
      <c r="E51" s="289">
        <f t="shared" si="0"/>
        <v>175000</v>
      </c>
      <c r="F51" s="289">
        <v>175000</v>
      </c>
      <c r="G51" s="373"/>
      <c r="H51" s="373"/>
      <c r="I51" s="373"/>
      <c r="J51" s="175" t="s">
        <v>1038</v>
      </c>
    </row>
    <row r="52" spans="1:10" x14ac:dyDescent="0.2">
      <c r="A52" s="178"/>
      <c r="B52" s="178" t="s">
        <v>1300</v>
      </c>
      <c r="C52" s="266" t="s">
        <v>2476</v>
      </c>
      <c r="D52" s="211" t="s">
        <v>458</v>
      </c>
      <c r="E52" s="289">
        <f t="shared" si="0"/>
        <v>12500</v>
      </c>
      <c r="F52" s="289">
        <v>12500</v>
      </c>
      <c r="G52" s="373"/>
      <c r="H52" s="373"/>
      <c r="I52" s="373"/>
      <c r="J52" s="175" t="s">
        <v>1038</v>
      </c>
    </row>
    <row r="53" spans="1:10" x14ac:dyDescent="0.2">
      <c r="A53" s="178"/>
      <c r="B53" s="178" t="s">
        <v>1301</v>
      </c>
      <c r="C53" s="266" t="s">
        <v>2477</v>
      </c>
      <c r="D53" s="211" t="s">
        <v>458</v>
      </c>
      <c r="E53" s="289">
        <f t="shared" si="0"/>
        <v>5000</v>
      </c>
      <c r="F53" s="289">
        <v>5000</v>
      </c>
      <c r="G53" s="373"/>
      <c r="H53" s="373"/>
      <c r="I53" s="373"/>
      <c r="J53" s="175" t="s">
        <v>1038</v>
      </c>
    </row>
    <row r="54" spans="1:10" x14ac:dyDescent="0.2">
      <c r="A54" s="178"/>
      <c r="B54" s="178" t="s">
        <v>1302</v>
      </c>
      <c r="C54" s="266" t="s">
        <v>2478</v>
      </c>
      <c r="D54" s="211" t="s">
        <v>458</v>
      </c>
      <c r="E54" s="289">
        <f t="shared" si="0"/>
        <v>15000</v>
      </c>
      <c r="F54" s="289">
        <v>15000</v>
      </c>
      <c r="G54" s="373"/>
      <c r="H54" s="373"/>
      <c r="I54" s="373"/>
      <c r="J54" s="175" t="s">
        <v>1038</v>
      </c>
    </row>
    <row r="55" spans="1:10" x14ac:dyDescent="0.2">
      <c r="A55" s="178"/>
      <c r="B55" s="178" t="s">
        <v>1303</v>
      </c>
      <c r="C55" s="372" t="s">
        <v>603</v>
      </c>
      <c r="D55" s="211" t="s">
        <v>458</v>
      </c>
      <c r="E55" s="289">
        <f t="shared" si="0"/>
        <v>17500</v>
      </c>
      <c r="F55" s="289">
        <v>17500</v>
      </c>
      <c r="G55" s="373"/>
      <c r="H55" s="373"/>
      <c r="I55" s="373"/>
      <c r="J55" s="175" t="s">
        <v>1038</v>
      </c>
    </row>
    <row r="56" spans="1:10" x14ac:dyDescent="0.2">
      <c r="A56" s="178"/>
      <c r="B56" s="178" t="s">
        <v>1304</v>
      </c>
      <c r="C56" s="266" t="s">
        <v>2479</v>
      </c>
      <c r="D56" s="211" t="s">
        <v>458</v>
      </c>
      <c r="E56" s="289">
        <f t="shared" si="0"/>
        <v>18000</v>
      </c>
      <c r="F56" s="289">
        <v>18000</v>
      </c>
      <c r="G56" s="373"/>
      <c r="H56" s="373"/>
      <c r="I56" s="373"/>
      <c r="J56" s="175" t="s">
        <v>1038</v>
      </c>
    </row>
    <row r="57" spans="1:10" x14ac:dyDescent="0.2">
      <c r="A57" s="178"/>
      <c r="B57" s="178" t="s">
        <v>1307</v>
      </c>
      <c r="C57" s="266" t="s">
        <v>593</v>
      </c>
      <c r="D57" s="211" t="s">
        <v>458</v>
      </c>
      <c r="E57" s="289">
        <f t="shared" si="0"/>
        <v>10000</v>
      </c>
      <c r="F57" s="289">
        <v>10000</v>
      </c>
      <c r="G57" s="373"/>
      <c r="H57" s="373"/>
      <c r="I57" s="373"/>
      <c r="J57" s="175" t="s">
        <v>1038</v>
      </c>
    </row>
    <row r="58" spans="1:10" ht="42" x14ac:dyDescent="0.2">
      <c r="A58" s="178"/>
      <c r="B58" s="178" t="s">
        <v>1306</v>
      </c>
      <c r="C58" s="266" t="s">
        <v>593</v>
      </c>
      <c r="D58" s="211" t="s">
        <v>458</v>
      </c>
      <c r="E58" s="289">
        <f t="shared" si="0"/>
        <v>35000</v>
      </c>
      <c r="F58" s="289">
        <v>35000</v>
      </c>
      <c r="G58" s="373"/>
      <c r="H58" s="373"/>
      <c r="I58" s="373"/>
      <c r="J58" s="175" t="s">
        <v>1038</v>
      </c>
    </row>
    <row r="59" spans="1:10" ht="42" x14ac:dyDescent="0.2">
      <c r="A59" s="178"/>
      <c r="B59" s="178" t="s">
        <v>1308</v>
      </c>
      <c r="C59" s="266" t="s">
        <v>958</v>
      </c>
      <c r="D59" s="211" t="s">
        <v>458</v>
      </c>
      <c r="E59" s="289">
        <f t="shared" si="0"/>
        <v>70000</v>
      </c>
      <c r="F59" s="289">
        <v>70000</v>
      </c>
      <c r="G59" s="373"/>
      <c r="H59" s="373"/>
      <c r="I59" s="373"/>
      <c r="J59" s="175" t="s">
        <v>1038</v>
      </c>
    </row>
    <row r="60" spans="1:10" x14ac:dyDescent="0.2">
      <c r="A60" s="178"/>
      <c r="B60" s="178" t="s">
        <v>1309</v>
      </c>
      <c r="C60" s="266" t="s">
        <v>603</v>
      </c>
      <c r="D60" s="211" t="s">
        <v>458</v>
      </c>
      <c r="E60" s="289">
        <f t="shared" si="0"/>
        <v>4700</v>
      </c>
      <c r="F60" s="289">
        <v>4700</v>
      </c>
      <c r="G60" s="373"/>
      <c r="H60" s="373"/>
      <c r="I60" s="373"/>
      <c r="J60" s="175" t="s">
        <v>1038</v>
      </c>
    </row>
    <row r="61" spans="1:10" x14ac:dyDescent="0.2">
      <c r="A61" s="178"/>
      <c r="B61" s="178" t="s">
        <v>1310</v>
      </c>
      <c r="C61" s="266" t="s">
        <v>603</v>
      </c>
      <c r="D61" s="211" t="s">
        <v>458</v>
      </c>
      <c r="E61" s="289">
        <f t="shared" si="0"/>
        <v>2000</v>
      </c>
      <c r="F61" s="289">
        <v>2000</v>
      </c>
      <c r="G61" s="373"/>
      <c r="H61" s="373"/>
      <c r="I61" s="373"/>
      <c r="J61" s="175" t="s">
        <v>1038</v>
      </c>
    </row>
    <row r="62" spans="1:10" x14ac:dyDescent="0.2">
      <c r="A62" s="178"/>
      <c r="B62" s="314" t="s">
        <v>1036</v>
      </c>
      <c r="C62" s="175"/>
      <c r="D62" s="211"/>
      <c r="E62" s="289"/>
      <c r="F62" s="289"/>
      <c r="G62" s="373"/>
      <c r="H62" s="373"/>
      <c r="I62" s="373"/>
      <c r="J62" s="175"/>
    </row>
    <row r="63" spans="1:10" x14ac:dyDescent="0.2">
      <c r="A63" s="178"/>
      <c r="B63" s="171" t="s">
        <v>1311</v>
      </c>
      <c r="C63" s="266" t="s">
        <v>2480</v>
      </c>
      <c r="D63" s="211" t="s">
        <v>458</v>
      </c>
      <c r="E63" s="289">
        <f t="shared" si="0"/>
        <v>450000</v>
      </c>
      <c r="F63" s="289">
        <v>450000</v>
      </c>
      <c r="G63" s="373"/>
      <c r="H63" s="373"/>
      <c r="I63" s="373"/>
      <c r="J63" s="175" t="s">
        <v>1038</v>
      </c>
    </row>
    <row r="64" spans="1:10" x14ac:dyDescent="0.2">
      <c r="A64" s="178"/>
      <c r="B64" s="171" t="s">
        <v>1312</v>
      </c>
      <c r="C64" s="266" t="s">
        <v>2481</v>
      </c>
      <c r="D64" s="211" t="s">
        <v>458</v>
      </c>
      <c r="E64" s="289">
        <f t="shared" si="0"/>
        <v>150000</v>
      </c>
      <c r="F64" s="289">
        <v>150000</v>
      </c>
      <c r="G64" s="373"/>
      <c r="H64" s="373"/>
      <c r="I64" s="373"/>
      <c r="J64" s="175" t="s">
        <v>1038</v>
      </c>
    </row>
    <row r="65" spans="1:10" ht="42" x14ac:dyDescent="0.2">
      <c r="A65" s="178"/>
      <c r="B65" s="616" t="s">
        <v>1313</v>
      </c>
      <c r="C65" s="266" t="s">
        <v>1044</v>
      </c>
      <c r="D65" s="211" t="s">
        <v>458</v>
      </c>
      <c r="E65" s="289">
        <f t="shared" si="0"/>
        <v>10000</v>
      </c>
      <c r="F65" s="289">
        <v>10000</v>
      </c>
      <c r="G65" s="373"/>
      <c r="H65" s="373"/>
      <c r="I65" s="373"/>
      <c r="J65" s="175" t="s">
        <v>1038</v>
      </c>
    </row>
    <row r="66" spans="1:10" x14ac:dyDescent="0.2">
      <c r="A66" s="178"/>
      <c r="B66" s="178" t="s">
        <v>1314</v>
      </c>
      <c r="C66" s="266" t="s">
        <v>2482</v>
      </c>
      <c r="D66" s="211" t="s">
        <v>458</v>
      </c>
      <c r="E66" s="289">
        <f t="shared" si="0"/>
        <v>108000</v>
      </c>
      <c r="F66" s="289">
        <v>108000</v>
      </c>
      <c r="G66" s="373"/>
      <c r="H66" s="373"/>
      <c r="I66" s="373"/>
      <c r="J66" s="175" t="s">
        <v>1038</v>
      </c>
    </row>
    <row r="67" spans="1:10" x14ac:dyDescent="0.2">
      <c r="A67" s="178"/>
      <c r="B67" s="178" t="s">
        <v>1315</v>
      </c>
      <c r="C67" s="266" t="s">
        <v>1044</v>
      </c>
      <c r="D67" s="211" t="s">
        <v>458</v>
      </c>
      <c r="E67" s="289">
        <f t="shared" si="0"/>
        <v>10000</v>
      </c>
      <c r="F67" s="289">
        <v>10000</v>
      </c>
      <c r="G67" s="373"/>
      <c r="H67" s="373"/>
      <c r="I67" s="373"/>
      <c r="J67" s="175" t="s">
        <v>1038</v>
      </c>
    </row>
    <row r="68" spans="1:10" ht="42" x14ac:dyDescent="0.2">
      <c r="A68" s="178"/>
      <c r="B68" s="616" t="s">
        <v>1316</v>
      </c>
      <c r="C68" s="738" t="s">
        <v>1044</v>
      </c>
      <c r="D68" s="211" t="s">
        <v>458</v>
      </c>
      <c r="E68" s="289">
        <f t="shared" si="0"/>
        <v>10000</v>
      </c>
      <c r="F68" s="289">
        <v>10000</v>
      </c>
      <c r="G68" s="373"/>
      <c r="H68" s="373"/>
      <c r="I68" s="373"/>
      <c r="J68" s="273" t="s">
        <v>1038</v>
      </c>
    </row>
    <row r="69" spans="1:10" x14ac:dyDescent="0.2">
      <c r="A69" s="178"/>
      <c r="B69" s="313" t="s">
        <v>1039</v>
      </c>
      <c r="C69" s="266"/>
      <c r="D69" s="175"/>
      <c r="E69" s="289"/>
      <c r="F69" s="289"/>
      <c r="G69" s="373"/>
      <c r="H69" s="373"/>
      <c r="I69" s="373"/>
      <c r="J69" s="175"/>
    </row>
    <row r="70" spans="1:10" s="276" customFormat="1" ht="25.15" customHeight="1" x14ac:dyDescent="0.2">
      <c r="A70" s="810"/>
      <c r="B70" s="269" t="s">
        <v>1022</v>
      </c>
      <c r="C70" s="811"/>
      <c r="D70" s="324"/>
      <c r="E70" s="289"/>
      <c r="F70" s="263"/>
      <c r="G70" s="564"/>
      <c r="H70" s="564"/>
      <c r="I70" s="564"/>
      <c r="J70" s="324"/>
    </row>
    <row r="71" spans="1:10" s="276" customFormat="1" x14ac:dyDescent="0.2">
      <c r="A71" s="810"/>
      <c r="B71" s="318" t="s">
        <v>1318</v>
      </c>
      <c r="C71" s="811" t="s">
        <v>1040</v>
      </c>
      <c r="D71" s="211" t="s">
        <v>458</v>
      </c>
      <c r="E71" s="289">
        <f t="shared" si="0"/>
        <v>0</v>
      </c>
      <c r="F71" s="263"/>
      <c r="G71" s="564"/>
      <c r="H71" s="564"/>
      <c r="I71" s="564"/>
      <c r="J71" s="324" t="s">
        <v>569</v>
      </c>
    </row>
    <row r="72" spans="1:10" s="276" customFormat="1" ht="40.15" customHeight="1" x14ac:dyDescent="0.2">
      <c r="A72" s="810"/>
      <c r="B72" s="318" t="s">
        <v>1319</v>
      </c>
      <c r="C72" s="811" t="s">
        <v>1040</v>
      </c>
      <c r="D72" s="211" t="s">
        <v>458</v>
      </c>
      <c r="E72" s="289">
        <f t="shared" si="0"/>
        <v>0</v>
      </c>
      <c r="F72" s="263"/>
      <c r="G72" s="564"/>
      <c r="H72" s="564"/>
      <c r="I72" s="564"/>
      <c r="J72" s="324" t="s">
        <v>569</v>
      </c>
    </row>
    <row r="73" spans="1:10" x14ac:dyDescent="0.2">
      <c r="A73" s="178"/>
      <c r="B73" s="314" t="s">
        <v>1027</v>
      </c>
      <c r="C73" s="266"/>
      <c r="D73" s="175"/>
      <c r="E73" s="289"/>
      <c r="F73" s="289"/>
      <c r="G73" s="373"/>
      <c r="H73" s="373"/>
      <c r="I73" s="373"/>
      <c r="J73" s="175"/>
    </row>
    <row r="74" spans="1:10" s="27" customFormat="1" x14ac:dyDescent="0.35">
      <c r="A74" s="178"/>
      <c r="B74" s="318" t="s">
        <v>1355</v>
      </c>
      <c r="C74" s="811" t="s">
        <v>1041</v>
      </c>
      <c r="D74" s="792" t="s">
        <v>2316</v>
      </c>
      <c r="E74" s="289">
        <f t="shared" si="0"/>
        <v>7500</v>
      </c>
      <c r="F74" s="263">
        <v>7500</v>
      </c>
      <c r="G74" s="373"/>
      <c r="H74" s="373"/>
      <c r="I74" s="373"/>
      <c r="J74" s="175" t="s">
        <v>569</v>
      </c>
    </row>
    <row r="75" spans="1:10" s="27" customFormat="1" x14ac:dyDescent="0.35">
      <c r="A75" s="178"/>
      <c r="B75" s="318" t="s">
        <v>1356</v>
      </c>
      <c r="C75" s="811" t="s">
        <v>1042</v>
      </c>
      <c r="D75" s="792" t="s">
        <v>2316</v>
      </c>
      <c r="E75" s="289">
        <f t="shared" si="0"/>
        <v>8500</v>
      </c>
      <c r="F75" s="263">
        <v>8500</v>
      </c>
      <c r="G75" s="373"/>
      <c r="H75" s="373"/>
      <c r="I75" s="373"/>
      <c r="J75" s="175" t="s">
        <v>569</v>
      </c>
    </row>
    <row r="76" spans="1:10" s="27" customFormat="1" x14ac:dyDescent="0.35">
      <c r="A76" s="178"/>
      <c r="B76" s="318" t="s">
        <v>1357</v>
      </c>
      <c r="C76" s="811" t="s">
        <v>1042</v>
      </c>
      <c r="D76" s="792" t="s">
        <v>2316</v>
      </c>
      <c r="E76" s="289">
        <f t="shared" si="0"/>
        <v>8500</v>
      </c>
      <c r="F76" s="263">
        <v>8500</v>
      </c>
      <c r="G76" s="373"/>
      <c r="H76" s="373"/>
      <c r="I76" s="373"/>
      <c r="J76" s="175" t="s">
        <v>569</v>
      </c>
    </row>
    <row r="77" spans="1:10" s="316" customFormat="1" x14ac:dyDescent="0.35">
      <c r="A77" s="178"/>
      <c r="B77" s="318" t="s">
        <v>1358</v>
      </c>
      <c r="C77" s="811" t="s">
        <v>602</v>
      </c>
      <c r="D77" s="792" t="s">
        <v>2316</v>
      </c>
      <c r="E77" s="289">
        <f t="shared" si="0"/>
        <v>5000</v>
      </c>
      <c r="F77" s="263">
        <v>5000</v>
      </c>
      <c r="G77" s="373"/>
      <c r="H77" s="373"/>
      <c r="I77" s="373"/>
      <c r="J77" s="175" t="s">
        <v>569</v>
      </c>
    </row>
    <row r="78" spans="1:10" s="27" customFormat="1" x14ac:dyDescent="0.35">
      <c r="A78" s="178"/>
      <c r="B78" s="318" t="s">
        <v>1359</v>
      </c>
      <c r="C78" s="811" t="s">
        <v>1043</v>
      </c>
      <c r="D78" s="792" t="s">
        <v>2316</v>
      </c>
      <c r="E78" s="289">
        <f t="shared" si="0"/>
        <v>5000</v>
      </c>
      <c r="F78" s="263">
        <v>5000</v>
      </c>
      <c r="G78" s="373"/>
      <c r="H78" s="373"/>
      <c r="I78" s="373"/>
      <c r="J78" s="175" t="s">
        <v>569</v>
      </c>
    </row>
    <row r="79" spans="1:10" s="27" customFormat="1" x14ac:dyDescent="0.35">
      <c r="A79" s="178"/>
      <c r="B79" s="812" t="s">
        <v>1360</v>
      </c>
      <c r="C79" s="811" t="s">
        <v>1044</v>
      </c>
      <c r="D79" s="792" t="s">
        <v>2316</v>
      </c>
      <c r="E79" s="289">
        <f t="shared" si="0"/>
        <v>5000</v>
      </c>
      <c r="F79" s="263">
        <v>5000</v>
      </c>
      <c r="G79" s="373"/>
      <c r="H79" s="373"/>
      <c r="I79" s="373"/>
      <c r="J79" s="175" t="s">
        <v>569</v>
      </c>
    </row>
    <row r="80" spans="1:10" s="27" customFormat="1" x14ac:dyDescent="0.35">
      <c r="A80" s="178"/>
      <c r="B80" s="812" t="s">
        <v>1361</v>
      </c>
      <c r="C80" s="811" t="s">
        <v>1045</v>
      </c>
      <c r="D80" s="792" t="s">
        <v>2314</v>
      </c>
      <c r="E80" s="289">
        <f t="shared" si="0"/>
        <v>50000</v>
      </c>
      <c r="F80" s="263">
        <v>50000</v>
      </c>
      <c r="G80" s="373"/>
      <c r="H80" s="373"/>
      <c r="I80" s="373"/>
      <c r="J80" s="175" t="s">
        <v>569</v>
      </c>
    </row>
    <row r="81" spans="1:10" s="27" customFormat="1" x14ac:dyDescent="0.35">
      <c r="A81" s="178"/>
      <c r="B81" s="812" t="s">
        <v>1362</v>
      </c>
      <c r="C81" s="811" t="s">
        <v>1046</v>
      </c>
      <c r="D81" s="792" t="s">
        <v>2316</v>
      </c>
      <c r="E81" s="289">
        <f t="shared" si="0"/>
        <v>5000</v>
      </c>
      <c r="F81" s="263">
        <v>5000</v>
      </c>
      <c r="G81" s="373"/>
      <c r="H81" s="373"/>
      <c r="I81" s="373"/>
      <c r="J81" s="175" t="s">
        <v>569</v>
      </c>
    </row>
    <row r="82" spans="1:10" s="27" customFormat="1" x14ac:dyDescent="0.35">
      <c r="A82" s="178"/>
      <c r="B82" s="812" t="s">
        <v>1363</v>
      </c>
      <c r="C82" s="811" t="s">
        <v>1047</v>
      </c>
      <c r="D82" s="792" t="s">
        <v>2316</v>
      </c>
      <c r="E82" s="289">
        <f t="shared" si="0"/>
        <v>162000</v>
      </c>
      <c r="F82" s="263">
        <v>162000</v>
      </c>
      <c r="G82" s="373"/>
      <c r="H82" s="373"/>
      <c r="I82" s="373"/>
      <c r="J82" s="175" t="s">
        <v>569</v>
      </c>
    </row>
    <row r="83" spans="1:10" s="27" customFormat="1" x14ac:dyDescent="0.35">
      <c r="A83" s="178"/>
      <c r="B83" s="812" t="s">
        <v>1364</v>
      </c>
      <c r="C83" s="811" t="s">
        <v>1048</v>
      </c>
      <c r="D83" s="792" t="s">
        <v>2316</v>
      </c>
      <c r="E83" s="289">
        <f t="shared" si="0"/>
        <v>3000</v>
      </c>
      <c r="F83" s="263">
        <v>3000</v>
      </c>
      <c r="G83" s="373"/>
      <c r="H83" s="373"/>
      <c r="I83" s="373"/>
      <c r="J83" s="175" t="s">
        <v>569</v>
      </c>
    </row>
    <row r="84" spans="1:10" s="27" customFormat="1" x14ac:dyDescent="0.35">
      <c r="A84" s="178"/>
      <c r="B84" s="812" t="s">
        <v>2667</v>
      </c>
      <c r="C84" s="811" t="s">
        <v>1046</v>
      </c>
      <c r="D84" s="792" t="s">
        <v>1272</v>
      </c>
      <c r="E84" s="289">
        <f t="shared" si="0"/>
        <v>50000</v>
      </c>
      <c r="F84" s="263">
        <v>50000</v>
      </c>
      <c r="G84" s="373"/>
      <c r="H84" s="373"/>
      <c r="I84" s="373"/>
      <c r="J84" s="175" t="s">
        <v>569</v>
      </c>
    </row>
    <row r="85" spans="1:10" s="27" customFormat="1" x14ac:dyDescent="0.35">
      <c r="A85" s="178"/>
      <c r="B85" s="812" t="s">
        <v>2668</v>
      </c>
      <c r="C85" s="811" t="s">
        <v>1045</v>
      </c>
      <c r="D85" s="792" t="s">
        <v>1272</v>
      </c>
      <c r="E85" s="289">
        <f t="shared" si="0"/>
        <v>15000</v>
      </c>
      <c r="F85" s="263">
        <v>15000</v>
      </c>
      <c r="G85" s="373"/>
      <c r="H85" s="373"/>
      <c r="I85" s="373"/>
      <c r="J85" s="175" t="s">
        <v>569</v>
      </c>
    </row>
    <row r="86" spans="1:10" ht="42" x14ac:dyDescent="0.2">
      <c r="A86" s="178"/>
      <c r="B86" s="313" t="s">
        <v>1049</v>
      </c>
      <c r="C86" s="266"/>
      <c r="D86" s="175"/>
      <c r="E86" s="289"/>
      <c r="F86" s="289"/>
      <c r="G86" s="373"/>
      <c r="H86" s="373"/>
      <c r="I86" s="373"/>
      <c r="J86" s="175"/>
    </row>
    <row r="87" spans="1:10" x14ac:dyDescent="0.2">
      <c r="A87" s="178"/>
      <c r="B87" s="314" t="s">
        <v>1027</v>
      </c>
      <c r="C87" s="211"/>
      <c r="D87" s="211"/>
      <c r="E87" s="289"/>
      <c r="F87" s="289"/>
      <c r="G87" s="373"/>
      <c r="H87" s="373"/>
      <c r="I87" s="373"/>
      <c r="J87" s="175"/>
    </row>
    <row r="88" spans="1:10" s="286" customFormat="1" x14ac:dyDescent="0.2">
      <c r="A88" s="178"/>
      <c r="B88" s="318" t="s">
        <v>1365</v>
      </c>
      <c r="C88" s="266" t="s">
        <v>1042</v>
      </c>
      <c r="D88" s="290" t="s">
        <v>458</v>
      </c>
      <c r="E88" s="289">
        <f t="shared" si="0"/>
        <v>6000</v>
      </c>
      <c r="F88" s="373">
        <v>6000</v>
      </c>
      <c r="G88" s="373"/>
      <c r="H88" s="373"/>
      <c r="I88" s="373"/>
      <c r="J88" s="175" t="s">
        <v>1050</v>
      </c>
    </row>
    <row r="89" spans="1:10" s="286" customFormat="1" x14ac:dyDescent="0.2">
      <c r="A89" s="178"/>
      <c r="B89" s="318" t="s">
        <v>1366</v>
      </c>
      <c r="C89" s="266" t="s">
        <v>1041</v>
      </c>
      <c r="D89" s="290" t="s">
        <v>458</v>
      </c>
      <c r="E89" s="289">
        <f t="shared" si="0"/>
        <v>9000</v>
      </c>
      <c r="F89" s="373">
        <v>9000</v>
      </c>
      <c r="G89" s="373"/>
      <c r="H89" s="373"/>
      <c r="I89" s="373"/>
      <c r="J89" s="175" t="s">
        <v>860</v>
      </c>
    </row>
    <row r="90" spans="1:10" ht="42" x14ac:dyDescent="0.2">
      <c r="A90" s="178"/>
      <c r="B90" s="313" t="s">
        <v>1051</v>
      </c>
      <c r="C90" s="266"/>
      <c r="D90" s="290"/>
      <c r="E90" s="289"/>
      <c r="F90" s="373"/>
      <c r="G90" s="373"/>
      <c r="H90" s="373"/>
      <c r="I90" s="373"/>
      <c r="J90" s="175"/>
    </row>
    <row r="91" spans="1:10" x14ac:dyDescent="0.2">
      <c r="A91" s="178"/>
      <c r="B91" s="269" t="s">
        <v>1022</v>
      </c>
      <c r="C91" s="266"/>
      <c r="D91" s="290"/>
      <c r="E91" s="289"/>
      <c r="F91" s="373"/>
      <c r="G91" s="373"/>
      <c r="H91" s="373"/>
      <c r="I91" s="373"/>
      <c r="J91" s="175"/>
    </row>
    <row r="92" spans="1:10" s="283" customFormat="1" ht="42" x14ac:dyDescent="0.2">
      <c r="A92" s="148"/>
      <c r="B92" s="254" t="s">
        <v>1374</v>
      </c>
      <c r="C92" s="211" t="s">
        <v>1020</v>
      </c>
      <c r="D92" s="211" t="s">
        <v>1345</v>
      </c>
      <c r="E92" s="289">
        <f t="shared" ref="E92" si="1">F92+G92+H92+I92</f>
        <v>0</v>
      </c>
      <c r="F92" s="289"/>
      <c r="G92" s="289"/>
      <c r="H92" s="289"/>
      <c r="I92" s="289"/>
      <c r="J92" s="211" t="s">
        <v>459</v>
      </c>
    </row>
    <row r="93" spans="1:10" x14ac:dyDescent="0.2">
      <c r="A93" s="178"/>
      <c r="B93" s="314" t="s">
        <v>1027</v>
      </c>
      <c r="C93" s="266"/>
      <c r="D93" s="290"/>
      <c r="E93" s="289"/>
      <c r="F93" s="373"/>
      <c r="G93" s="373"/>
      <c r="H93" s="373"/>
      <c r="I93" s="373"/>
      <c r="J93" s="175"/>
    </row>
    <row r="94" spans="1:10" x14ac:dyDescent="0.2">
      <c r="A94" s="178"/>
      <c r="B94" s="318" t="s">
        <v>1367</v>
      </c>
      <c r="C94" s="266" t="s">
        <v>1052</v>
      </c>
      <c r="D94" s="792" t="s">
        <v>540</v>
      </c>
      <c r="E94" s="289">
        <f t="shared" ref="E94:E98" si="2">F94+G94+H94+I94</f>
        <v>1500</v>
      </c>
      <c r="F94" s="289">
        <v>1500</v>
      </c>
      <c r="G94" s="373"/>
      <c r="H94" s="373"/>
      <c r="I94" s="373"/>
      <c r="J94" s="175" t="s">
        <v>459</v>
      </c>
    </row>
    <row r="95" spans="1:10" x14ac:dyDescent="0.2">
      <c r="A95" s="178"/>
      <c r="B95" s="318" t="s">
        <v>1368</v>
      </c>
      <c r="C95" s="266" t="s">
        <v>1032</v>
      </c>
      <c r="D95" s="792" t="s">
        <v>540</v>
      </c>
      <c r="E95" s="289">
        <f t="shared" si="2"/>
        <v>10000</v>
      </c>
      <c r="F95" s="289">
        <v>10000</v>
      </c>
      <c r="G95" s="373"/>
      <c r="H95" s="373"/>
      <c r="I95" s="373"/>
      <c r="J95" s="175" t="s">
        <v>459</v>
      </c>
    </row>
    <row r="96" spans="1:10" x14ac:dyDescent="0.2">
      <c r="A96" s="178"/>
      <c r="B96" s="318" t="s">
        <v>1369</v>
      </c>
      <c r="C96" s="266" t="s">
        <v>1053</v>
      </c>
      <c r="D96" s="792" t="s">
        <v>540</v>
      </c>
      <c r="E96" s="289">
        <f t="shared" si="2"/>
        <v>500</v>
      </c>
      <c r="F96" s="289">
        <v>500</v>
      </c>
      <c r="G96" s="373"/>
      <c r="H96" s="373"/>
      <c r="I96" s="373"/>
      <c r="J96" s="175" t="s">
        <v>459</v>
      </c>
    </row>
    <row r="97" spans="1:10" x14ac:dyDescent="0.2">
      <c r="A97" s="178"/>
      <c r="B97" s="318" t="s">
        <v>1370</v>
      </c>
      <c r="C97" s="266" t="s">
        <v>1054</v>
      </c>
      <c r="D97" s="792" t="s">
        <v>540</v>
      </c>
      <c r="E97" s="289">
        <f t="shared" si="2"/>
        <v>4000</v>
      </c>
      <c r="F97" s="289">
        <v>4000</v>
      </c>
      <c r="G97" s="373"/>
      <c r="H97" s="373"/>
      <c r="I97" s="373"/>
      <c r="J97" s="175" t="s">
        <v>459</v>
      </c>
    </row>
    <row r="98" spans="1:10" x14ac:dyDescent="0.2">
      <c r="A98" s="178"/>
      <c r="B98" s="318" t="s">
        <v>1371</v>
      </c>
      <c r="C98" s="266" t="s">
        <v>1055</v>
      </c>
      <c r="D98" s="792" t="s">
        <v>540</v>
      </c>
      <c r="E98" s="289">
        <f t="shared" si="2"/>
        <v>20000</v>
      </c>
      <c r="F98" s="289">
        <v>20000</v>
      </c>
      <c r="G98" s="373"/>
      <c r="H98" s="373"/>
      <c r="I98" s="373"/>
      <c r="J98" s="175" t="s">
        <v>459</v>
      </c>
    </row>
    <row r="99" spans="1:10" x14ac:dyDescent="0.2">
      <c r="A99" s="178"/>
      <c r="B99" s="318" t="s">
        <v>1375</v>
      </c>
      <c r="C99" s="266" t="s">
        <v>1056</v>
      </c>
      <c r="D99" s="792" t="s">
        <v>540</v>
      </c>
      <c r="E99" s="289">
        <f t="shared" si="0"/>
        <v>20000</v>
      </c>
      <c r="F99" s="289">
        <v>20000</v>
      </c>
      <c r="G99" s="373"/>
      <c r="H99" s="373"/>
      <c r="I99" s="373"/>
      <c r="J99" s="175" t="s">
        <v>459</v>
      </c>
    </row>
    <row r="100" spans="1:10" x14ac:dyDescent="0.2">
      <c r="A100" s="178"/>
      <c r="B100" s="318" t="s">
        <v>1376</v>
      </c>
      <c r="C100" s="266" t="s">
        <v>1056</v>
      </c>
      <c r="D100" s="792" t="s">
        <v>540</v>
      </c>
      <c r="E100" s="289">
        <f t="shared" si="0"/>
        <v>5000</v>
      </c>
      <c r="F100" s="289">
        <v>5000</v>
      </c>
      <c r="G100" s="373"/>
      <c r="H100" s="373"/>
      <c r="I100" s="373"/>
      <c r="J100" s="175" t="s">
        <v>459</v>
      </c>
    </row>
    <row r="101" spans="1:10" x14ac:dyDescent="0.2">
      <c r="A101" s="178"/>
      <c r="B101" s="318" t="s">
        <v>1377</v>
      </c>
      <c r="C101" s="266" t="s">
        <v>602</v>
      </c>
      <c r="D101" s="792" t="s">
        <v>540</v>
      </c>
      <c r="E101" s="289">
        <f t="shared" si="0"/>
        <v>2000</v>
      </c>
      <c r="F101" s="289">
        <v>2000</v>
      </c>
      <c r="G101" s="373"/>
      <c r="H101" s="373"/>
      <c r="I101" s="373"/>
      <c r="J101" s="175" t="s">
        <v>459</v>
      </c>
    </row>
    <row r="102" spans="1:10" x14ac:dyDescent="0.2">
      <c r="A102" s="178"/>
      <c r="B102" s="318" t="s">
        <v>1378</v>
      </c>
      <c r="C102" s="266" t="s">
        <v>1030</v>
      </c>
      <c r="D102" s="792" t="s">
        <v>540</v>
      </c>
      <c r="E102" s="289">
        <f t="shared" si="0"/>
        <v>15000</v>
      </c>
      <c r="F102" s="289">
        <v>15000</v>
      </c>
      <c r="G102" s="373"/>
      <c r="H102" s="373"/>
      <c r="I102" s="373"/>
      <c r="J102" s="175" t="s">
        <v>459</v>
      </c>
    </row>
    <row r="103" spans="1:10" x14ac:dyDescent="0.2">
      <c r="A103" s="178"/>
      <c r="B103" s="318" t="s">
        <v>1379</v>
      </c>
      <c r="C103" s="266" t="s">
        <v>1057</v>
      </c>
      <c r="D103" s="792" t="s">
        <v>540</v>
      </c>
      <c r="E103" s="289">
        <f t="shared" si="0"/>
        <v>10000</v>
      </c>
      <c r="F103" s="289">
        <v>10000</v>
      </c>
      <c r="G103" s="373"/>
      <c r="H103" s="373"/>
      <c r="I103" s="373"/>
      <c r="J103" s="175" t="s">
        <v>459</v>
      </c>
    </row>
    <row r="104" spans="1:10" x14ac:dyDescent="0.2">
      <c r="A104" s="178"/>
      <c r="B104" s="318" t="s">
        <v>1380</v>
      </c>
      <c r="C104" s="266" t="s">
        <v>1373</v>
      </c>
      <c r="D104" s="792" t="s">
        <v>540</v>
      </c>
      <c r="E104" s="289">
        <f t="shared" si="0"/>
        <v>28000</v>
      </c>
      <c r="F104" s="289">
        <v>28000</v>
      </c>
      <c r="G104" s="373"/>
      <c r="H104" s="373"/>
      <c r="I104" s="373"/>
      <c r="J104" s="175" t="s">
        <v>459</v>
      </c>
    </row>
    <row r="105" spans="1:10" x14ac:dyDescent="0.2">
      <c r="A105" s="178"/>
      <c r="B105" s="318" t="s">
        <v>1381</v>
      </c>
      <c r="C105" s="266" t="s">
        <v>1058</v>
      </c>
      <c r="D105" s="792" t="s">
        <v>540</v>
      </c>
      <c r="E105" s="289">
        <f t="shared" si="0"/>
        <v>25000</v>
      </c>
      <c r="F105" s="289">
        <v>25000</v>
      </c>
      <c r="G105" s="373"/>
      <c r="H105" s="373"/>
      <c r="I105" s="373"/>
      <c r="J105" s="175" t="s">
        <v>459</v>
      </c>
    </row>
    <row r="106" spans="1:10" x14ac:dyDescent="0.2">
      <c r="A106" s="178"/>
      <c r="B106" s="317" t="s">
        <v>1036</v>
      </c>
      <c r="C106" s="211"/>
      <c r="D106" s="211"/>
      <c r="E106" s="289"/>
      <c r="F106" s="289"/>
      <c r="G106" s="373"/>
      <c r="H106" s="373"/>
      <c r="I106" s="373"/>
      <c r="J106" s="175"/>
    </row>
    <row r="107" spans="1:10" x14ac:dyDescent="0.2">
      <c r="A107" s="178"/>
      <c r="B107" s="171" t="s">
        <v>1372</v>
      </c>
      <c r="C107" s="211" t="s">
        <v>588</v>
      </c>
      <c r="D107" s="792" t="s">
        <v>540</v>
      </c>
      <c r="E107" s="289">
        <f t="shared" si="0"/>
        <v>3000</v>
      </c>
      <c r="F107" s="289">
        <v>3000</v>
      </c>
      <c r="G107" s="373"/>
      <c r="H107" s="373"/>
      <c r="I107" s="373"/>
      <c r="J107" s="175" t="s">
        <v>459</v>
      </c>
    </row>
    <row r="108" spans="1:10" ht="42" x14ac:dyDescent="0.2">
      <c r="A108" s="178"/>
      <c r="B108" s="313" t="s">
        <v>1059</v>
      </c>
      <c r="C108" s="266"/>
      <c r="D108" s="175"/>
      <c r="E108" s="289"/>
      <c r="F108" s="373"/>
      <c r="G108" s="373"/>
      <c r="H108" s="373"/>
      <c r="I108" s="373"/>
      <c r="J108" s="175"/>
    </row>
    <row r="109" spans="1:10" x14ac:dyDescent="0.2">
      <c r="A109" s="178"/>
      <c r="B109" s="314" t="s">
        <v>1027</v>
      </c>
      <c r="C109" s="266"/>
      <c r="D109" s="290"/>
      <c r="E109" s="289"/>
      <c r="F109" s="373"/>
      <c r="G109" s="373"/>
      <c r="H109" s="373"/>
      <c r="I109" s="373"/>
      <c r="J109" s="175"/>
    </row>
    <row r="110" spans="1:10" x14ac:dyDescent="0.2">
      <c r="A110" s="178"/>
      <c r="B110" s="171" t="s">
        <v>1060</v>
      </c>
      <c r="C110" s="175" t="s">
        <v>1029</v>
      </c>
      <c r="D110" s="792" t="s">
        <v>2316</v>
      </c>
      <c r="E110" s="289">
        <f t="shared" si="0"/>
        <v>9000</v>
      </c>
      <c r="F110" s="289">
        <v>9000</v>
      </c>
      <c r="G110" s="373"/>
      <c r="H110" s="373"/>
      <c r="I110" s="373"/>
      <c r="J110" s="175" t="s">
        <v>1061</v>
      </c>
    </row>
    <row r="111" spans="1:10" x14ac:dyDescent="0.2">
      <c r="A111" s="178"/>
      <c r="B111" s="171" t="s">
        <v>1062</v>
      </c>
      <c r="C111" s="175" t="s">
        <v>1063</v>
      </c>
      <c r="D111" s="792" t="s">
        <v>1278</v>
      </c>
      <c r="E111" s="289">
        <f t="shared" si="0"/>
        <v>1200</v>
      </c>
      <c r="F111" s="289">
        <v>1200</v>
      </c>
      <c r="G111" s="373"/>
      <c r="H111" s="373"/>
      <c r="I111" s="373"/>
      <c r="J111" s="175" t="s">
        <v>1061</v>
      </c>
    </row>
    <row r="112" spans="1:10" x14ac:dyDescent="0.2">
      <c r="A112" s="178"/>
      <c r="B112" s="171" t="s">
        <v>1064</v>
      </c>
      <c r="C112" s="175" t="s">
        <v>1063</v>
      </c>
      <c r="D112" s="792" t="s">
        <v>1278</v>
      </c>
      <c r="E112" s="289">
        <f t="shared" si="0"/>
        <v>2500</v>
      </c>
      <c r="F112" s="289">
        <v>2500</v>
      </c>
      <c r="G112" s="373"/>
      <c r="H112" s="373"/>
      <c r="I112" s="373"/>
      <c r="J112" s="175" t="s">
        <v>1061</v>
      </c>
    </row>
    <row r="113" spans="1:10" x14ac:dyDescent="0.2">
      <c r="A113" s="178"/>
      <c r="B113" s="171" t="s">
        <v>1065</v>
      </c>
      <c r="C113" s="175" t="s">
        <v>1063</v>
      </c>
      <c r="D113" s="792" t="s">
        <v>2454</v>
      </c>
      <c r="E113" s="289">
        <f t="shared" si="0"/>
        <v>1650</v>
      </c>
      <c r="F113" s="289">
        <v>1650</v>
      </c>
      <c r="G113" s="373"/>
      <c r="H113" s="373"/>
      <c r="I113" s="373"/>
      <c r="J113" s="175" t="s">
        <v>1061</v>
      </c>
    </row>
    <row r="114" spans="1:10" x14ac:dyDescent="0.2">
      <c r="A114" s="178"/>
      <c r="B114" s="171" t="s">
        <v>1066</v>
      </c>
      <c r="C114" s="175" t="s">
        <v>1067</v>
      </c>
      <c r="D114" s="792" t="s">
        <v>2450</v>
      </c>
      <c r="E114" s="289">
        <f t="shared" si="0"/>
        <v>2500</v>
      </c>
      <c r="F114" s="289">
        <v>2500</v>
      </c>
      <c r="G114" s="373"/>
      <c r="H114" s="373"/>
      <c r="I114" s="373"/>
      <c r="J114" s="175" t="s">
        <v>1061</v>
      </c>
    </row>
    <row r="115" spans="1:10" x14ac:dyDescent="0.2">
      <c r="A115" s="178"/>
      <c r="B115" s="171" t="s">
        <v>1068</v>
      </c>
      <c r="C115" s="175" t="s">
        <v>1067</v>
      </c>
      <c r="D115" s="792" t="s">
        <v>2316</v>
      </c>
      <c r="E115" s="289">
        <f t="shared" si="0"/>
        <v>2000</v>
      </c>
      <c r="F115" s="289">
        <v>2000</v>
      </c>
      <c r="G115" s="373"/>
      <c r="H115" s="373"/>
      <c r="I115" s="373"/>
      <c r="J115" s="175" t="s">
        <v>1061</v>
      </c>
    </row>
    <row r="116" spans="1:10" x14ac:dyDescent="0.2">
      <c r="A116" s="178"/>
      <c r="B116" s="314" t="s">
        <v>1036</v>
      </c>
      <c r="C116" s="266"/>
      <c r="D116" s="290"/>
      <c r="E116" s="289"/>
      <c r="F116" s="289"/>
      <c r="G116" s="373"/>
      <c r="H116" s="373"/>
      <c r="I116" s="373"/>
      <c r="J116" s="175"/>
    </row>
    <row r="117" spans="1:10" x14ac:dyDescent="0.2">
      <c r="A117" s="178"/>
      <c r="B117" s="576" t="s">
        <v>1069</v>
      </c>
      <c r="C117" s="266" t="s">
        <v>1044</v>
      </c>
      <c r="D117" s="290" t="s">
        <v>458</v>
      </c>
      <c r="E117" s="289">
        <f t="shared" si="0"/>
        <v>5000</v>
      </c>
      <c r="F117" s="289">
        <v>5000</v>
      </c>
      <c r="G117" s="373"/>
      <c r="H117" s="373"/>
      <c r="I117" s="373"/>
      <c r="J117" s="175" t="s">
        <v>1061</v>
      </c>
    </row>
    <row r="118" spans="1:10" x14ac:dyDescent="0.2">
      <c r="A118" s="178"/>
      <c r="B118" s="576" t="s">
        <v>1070</v>
      </c>
      <c r="C118" s="266" t="s">
        <v>1071</v>
      </c>
      <c r="D118" s="290" t="s">
        <v>458</v>
      </c>
      <c r="E118" s="289">
        <f t="shared" si="0"/>
        <v>15000</v>
      </c>
      <c r="F118" s="289">
        <v>15000</v>
      </c>
      <c r="G118" s="373"/>
      <c r="H118" s="373"/>
      <c r="I118" s="373"/>
      <c r="J118" s="175" t="s">
        <v>1061</v>
      </c>
    </row>
    <row r="119" spans="1:10" x14ac:dyDescent="0.2">
      <c r="A119" s="178"/>
      <c r="B119" s="171" t="s">
        <v>1072</v>
      </c>
      <c r="C119" s="266" t="s">
        <v>1044</v>
      </c>
      <c r="D119" s="290" t="s">
        <v>458</v>
      </c>
      <c r="E119" s="289">
        <f t="shared" si="0"/>
        <v>9200</v>
      </c>
      <c r="F119" s="289">
        <v>9200</v>
      </c>
      <c r="G119" s="373"/>
      <c r="H119" s="373"/>
      <c r="I119" s="373"/>
      <c r="J119" s="175" t="s">
        <v>1061</v>
      </c>
    </row>
    <row r="120" spans="1:10" ht="42" x14ac:dyDescent="0.2">
      <c r="A120" s="178"/>
      <c r="B120" s="313" t="s">
        <v>1073</v>
      </c>
      <c r="C120" s="266"/>
      <c r="D120" s="175"/>
      <c r="E120" s="289"/>
      <c r="F120" s="373"/>
      <c r="G120" s="373"/>
      <c r="H120" s="373"/>
      <c r="I120" s="373"/>
      <c r="J120" s="175"/>
    </row>
    <row r="121" spans="1:10" x14ac:dyDescent="0.2">
      <c r="A121" s="178"/>
      <c r="B121" s="269" t="s">
        <v>1022</v>
      </c>
      <c r="C121" s="266"/>
      <c r="D121" s="290"/>
      <c r="E121" s="289"/>
      <c r="F121" s="373"/>
      <c r="G121" s="373"/>
      <c r="H121" s="373"/>
      <c r="I121" s="373"/>
      <c r="J121" s="170"/>
    </row>
    <row r="122" spans="1:10" x14ac:dyDescent="0.2">
      <c r="A122" s="178"/>
      <c r="B122" s="171" t="s">
        <v>1386</v>
      </c>
      <c r="C122" s="266" t="s">
        <v>588</v>
      </c>
      <c r="D122" s="792" t="s">
        <v>1274</v>
      </c>
      <c r="E122" s="289">
        <f t="shared" si="0"/>
        <v>1000</v>
      </c>
      <c r="F122" s="373">
        <v>1000</v>
      </c>
      <c r="G122" s="373"/>
      <c r="H122" s="373"/>
      <c r="I122" s="373"/>
      <c r="J122" s="175" t="s">
        <v>1383</v>
      </c>
    </row>
    <row r="123" spans="1:10" ht="42" x14ac:dyDescent="0.2">
      <c r="A123" s="178"/>
      <c r="B123" s="178" t="s">
        <v>1387</v>
      </c>
      <c r="C123" s="266" t="s">
        <v>588</v>
      </c>
      <c r="D123" s="792" t="s">
        <v>2314</v>
      </c>
      <c r="E123" s="289">
        <f t="shared" si="0"/>
        <v>32000</v>
      </c>
      <c r="F123" s="373">
        <v>32000</v>
      </c>
      <c r="G123" s="373"/>
      <c r="H123" s="373"/>
      <c r="I123" s="373"/>
      <c r="J123" s="175" t="s">
        <v>1383</v>
      </c>
    </row>
    <row r="124" spans="1:10" ht="42" x14ac:dyDescent="0.2">
      <c r="A124" s="178"/>
      <c r="B124" s="171" t="s">
        <v>1388</v>
      </c>
      <c r="C124" s="266" t="s">
        <v>588</v>
      </c>
      <c r="D124" s="792" t="s">
        <v>1272</v>
      </c>
      <c r="E124" s="289">
        <f t="shared" si="0"/>
        <v>5000</v>
      </c>
      <c r="F124" s="373">
        <v>5000</v>
      </c>
      <c r="G124" s="373"/>
      <c r="H124" s="373"/>
      <c r="I124" s="373"/>
      <c r="J124" s="175" t="s">
        <v>1383</v>
      </c>
    </row>
    <row r="125" spans="1:10" ht="42" x14ac:dyDescent="0.2">
      <c r="A125" s="178"/>
      <c r="B125" s="171" t="s">
        <v>1389</v>
      </c>
      <c r="C125" s="266" t="s">
        <v>588</v>
      </c>
      <c r="D125" s="792" t="s">
        <v>2455</v>
      </c>
      <c r="E125" s="289">
        <f t="shared" si="0"/>
        <v>3500</v>
      </c>
      <c r="F125" s="373">
        <v>3500</v>
      </c>
      <c r="G125" s="373"/>
      <c r="H125" s="373"/>
      <c r="I125" s="373"/>
      <c r="J125" s="175" t="s">
        <v>1383</v>
      </c>
    </row>
    <row r="126" spans="1:10" ht="42" x14ac:dyDescent="0.2">
      <c r="A126" s="178"/>
      <c r="B126" s="171" t="s">
        <v>1390</v>
      </c>
      <c r="C126" s="266" t="s">
        <v>588</v>
      </c>
      <c r="D126" s="792" t="s">
        <v>1272</v>
      </c>
      <c r="E126" s="289">
        <f t="shared" ref="E126:E152" si="3">F126+G126+H126+I126</f>
        <v>1000</v>
      </c>
      <c r="F126" s="373">
        <v>1000</v>
      </c>
      <c r="G126" s="373"/>
      <c r="H126" s="373"/>
      <c r="I126" s="373"/>
      <c r="J126" s="175" t="s">
        <v>1383</v>
      </c>
    </row>
    <row r="127" spans="1:10" ht="63" x14ac:dyDescent="0.2">
      <c r="A127" s="178"/>
      <c r="B127" s="171" t="s">
        <v>1391</v>
      </c>
      <c r="C127" s="266" t="s">
        <v>588</v>
      </c>
      <c r="D127" s="792" t="s">
        <v>2456</v>
      </c>
      <c r="E127" s="289">
        <f t="shared" si="3"/>
        <v>25000</v>
      </c>
      <c r="F127" s="373">
        <v>25000</v>
      </c>
      <c r="G127" s="373"/>
      <c r="H127" s="373"/>
      <c r="I127" s="373"/>
      <c r="J127" s="175" t="s">
        <v>1383</v>
      </c>
    </row>
    <row r="128" spans="1:10" ht="42" x14ac:dyDescent="0.2">
      <c r="A128" s="178"/>
      <c r="B128" s="171" t="s">
        <v>1392</v>
      </c>
      <c r="C128" s="266" t="s">
        <v>588</v>
      </c>
      <c r="D128" s="792" t="s">
        <v>1272</v>
      </c>
      <c r="E128" s="289">
        <f t="shared" si="3"/>
        <v>6000</v>
      </c>
      <c r="F128" s="373">
        <v>6000</v>
      </c>
      <c r="G128" s="373"/>
      <c r="H128" s="373"/>
      <c r="I128" s="373"/>
      <c r="J128" s="175" t="s">
        <v>1383</v>
      </c>
    </row>
    <row r="129" spans="1:10" ht="42" x14ac:dyDescent="0.2">
      <c r="A129" s="178"/>
      <c r="B129" s="171" t="s">
        <v>1393</v>
      </c>
      <c r="C129" s="266" t="s">
        <v>588</v>
      </c>
      <c r="D129" s="792" t="s">
        <v>1272</v>
      </c>
      <c r="E129" s="289">
        <f t="shared" si="3"/>
        <v>4000</v>
      </c>
      <c r="F129" s="373">
        <v>4000</v>
      </c>
      <c r="G129" s="373"/>
      <c r="H129" s="373"/>
      <c r="I129" s="373"/>
      <c r="J129" s="175" t="s">
        <v>1383</v>
      </c>
    </row>
    <row r="130" spans="1:10" x14ac:dyDescent="0.2">
      <c r="A130" s="178"/>
      <c r="B130" s="171" t="s">
        <v>1394</v>
      </c>
      <c r="C130" s="266" t="s">
        <v>587</v>
      </c>
      <c r="D130" s="290" t="s">
        <v>458</v>
      </c>
      <c r="E130" s="289">
        <f t="shared" si="3"/>
        <v>500000</v>
      </c>
      <c r="F130" s="373">
        <v>500000</v>
      </c>
      <c r="G130" s="373"/>
      <c r="H130" s="373"/>
      <c r="I130" s="373"/>
      <c r="J130" s="175" t="s">
        <v>1383</v>
      </c>
    </row>
    <row r="131" spans="1:10" ht="42" x14ac:dyDescent="0.2">
      <c r="A131" s="178"/>
      <c r="B131" s="178" t="s">
        <v>1395</v>
      </c>
      <c r="C131" s="266" t="s">
        <v>1384</v>
      </c>
      <c r="D131" s="792" t="s">
        <v>1272</v>
      </c>
      <c r="E131" s="289">
        <f t="shared" si="3"/>
        <v>8000</v>
      </c>
      <c r="F131" s="373">
        <v>8000</v>
      </c>
      <c r="G131" s="373"/>
      <c r="H131" s="373"/>
      <c r="I131" s="373"/>
      <c r="J131" s="175" t="s">
        <v>1383</v>
      </c>
    </row>
    <row r="132" spans="1:10" ht="42" x14ac:dyDescent="0.2">
      <c r="A132" s="178"/>
      <c r="B132" s="178" t="s">
        <v>1396</v>
      </c>
      <c r="C132" s="266" t="s">
        <v>958</v>
      </c>
      <c r="D132" s="792" t="s">
        <v>2314</v>
      </c>
      <c r="E132" s="289">
        <f t="shared" si="3"/>
        <v>5000</v>
      </c>
      <c r="F132" s="373">
        <v>5000</v>
      </c>
      <c r="G132" s="373"/>
      <c r="H132" s="373"/>
      <c r="I132" s="373"/>
      <c r="J132" s="175" t="s">
        <v>1383</v>
      </c>
    </row>
    <row r="133" spans="1:10" ht="42" x14ac:dyDescent="0.2">
      <c r="A133" s="178"/>
      <c r="B133" s="178" t="s">
        <v>1397</v>
      </c>
      <c r="C133" s="266" t="s">
        <v>958</v>
      </c>
      <c r="D133" s="792" t="s">
        <v>2457</v>
      </c>
      <c r="E133" s="289">
        <f t="shared" si="3"/>
        <v>5000</v>
      </c>
      <c r="F133" s="373">
        <v>5000</v>
      </c>
      <c r="G133" s="373"/>
      <c r="H133" s="373"/>
      <c r="I133" s="373"/>
      <c r="J133" s="175" t="s">
        <v>1383</v>
      </c>
    </row>
    <row r="134" spans="1:10" ht="42" x14ac:dyDescent="0.2">
      <c r="A134" s="178"/>
      <c r="B134" s="178" t="s">
        <v>1398</v>
      </c>
      <c r="C134" s="266" t="s">
        <v>1031</v>
      </c>
      <c r="D134" s="792" t="s">
        <v>2455</v>
      </c>
      <c r="E134" s="289">
        <f t="shared" si="3"/>
        <v>5000</v>
      </c>
      <c r="F134" s="373">
        <v>5000</v>
      </c>
      <c r="G134" s="373"/>
      <c r="H134" s="373"/>
      <c r="I134" s="373"/>
      <c r="J134" s="175" t="s">
        <v>1383</v>
      </c>
    </row>
    <row r="135" spans="1:10" x14ac:dyDescent="0.2">
      <c r="A135" s="178"/>
      <c r="B135" s="314" t="s">
        <v>1027</v>
      </c>
      <c r="C135" s="266"/>
      <c r="D135" s="175"/>
      <c r="E135" s="289"/>
      <c r="F135" s="373"/>
      <c r="G135" s="373"/>
      <c r="H135" s="373"/>
      <c r="I135" s="373"/>
      <c r="J135" s="175"/>
    </row>
    <row r="136" spans="1:10" x14ac:dyDescent="0.2">
      <c r="A136" s="178"/>
      <c r="B136" s="178" t="s">
        <v>1399</v>
      </c>
      <c r="C136" s="266" t="s">
        <v>1067</v>
      </c>
      <c r="D136" s="792" t="s">
        <v>2455</v>
      </c>
      <c r="E136" s="289">
        <f t="shared" si="3"/>
        <v>15000</v>
      </c>
      <c r="F136" s="373">
        <v>15000</v>
      </c>
      <c r="G136" s="373"/>
      <c r="H136" s="373"/>
      <c r="I136" s="373"/>
      <c r="J136" s="175" t="s">
        <v>1383</v>
      </c>
    </row>
    <row r="137" spans="1:10" x14ac:dyDescent="0.2">
      <c r="A137" s="178"/>
      <c r="B137" s="178" t="s">
        <v>1400</v>
      </c>
      <c r="C137" s="266" t="s">
        <v>1067</v>
      </c>
      <c r="D137" s="792" t="s">
        <v>2455</v>
      </c>
      <c r="E137" s="289">
        <f t="shared" si="3"/>
        <v>15000</v>
      </c>
      <c r="F137" s="373">
        <v>15000</v>
      </c>
      <c r="G137" s="373"/>
      <c r="H137" s="373"/>
      <c r="I137" s="373"/>
      <c r="J137" s="175" t="s">
        <v>1383</v>
      </c>
    </row>
    <row r="138" spans="1:10" x14ac:dyDescent="0.2">
      <c r="A138" s="178"/>
      <c r="B138" s="178" t="s">
        <v>1401</v>
      </c>
      <c r="C138" s="266" t="s">
        <v>1385</v>
      </c>
      <c r="D138" s="792" t="s">
        <v>2455</v>
      </c>
      <c r="E138" s="289">
        <f t="shared" si="3"/>
        <v>1000</v>
      </c>
      <c r="F138" s="373">
        <v>1000</v>
      </c>
      <c r="G138" s="373"/>
      <c r="H138" s="373"/>
      <c r="I138" s="373"/>
      <c r="J138" s="175" t="s">
        <v>1383</v>
      </c>
    </row>
    <row r="139" spans="1:10" x14ac:dyDescent="0.2">
      <c r="A139" s="178"/>
      <c r="B139" s="171" t="s">
        <v>1402</v>
      </c>
      <c r="C139" s="266" t="s">
        <v>1067</v>
      </c>
      <c r="D139" s="792" t="s">
        <v>1272</v>
      </c>
      <c r="E139" s="289">
        <f t="shared" si="3"/>
        <v>1500</v>
      </c>
      <c r="F139" s="373">
        <v>1500</v>
      </c>
      <c r="G139" s="373"/>
      <c r="H139" s="373"/>
      <c r="I139" s="373"/>
      <c r="J139" s="175" t="s">
        <v>1383</v>
      </c>
    </row>
    <row r="140" spans="1:10" x14ac:dyDescent="0.2">
      <c r="A140" s="178"/>
      <c r="B140" s="171" t="s">
        <v>1403</v>
      </c>
      <c r="C140" s="266" t="s">
        <v>1067</v>
      </c>
      <c r="D140" s="792" t="s">
        <v>1272</v>
      </c>
      <c r="E140" s="289">
        <f t="shared" si="3"/>
        <v>1500</v>
      </c>
      <c r="F140" s="373">
        <v>1500</v>
      </c>
      <c r="G140" s="373"/>
      <c r="H140" s="373"/>
      <c r="I140" s="373"/>
      <c r="J140" s="175" t="s">
        <v>1383</v>
      </c>
    </row>
    <row r="141" spans="1:10" x14ac:dyDescent="0.2">
      <c r="A141" s="178"/>
      <c r="B141" s="171" t="s">
        <v>1404</v>
      </c>
      <c r="C141" s="266" t="s">
        <v>1075</v>
      </c>
      <c r="D141" s="792" t="s">
        <v>1272</v>
      </c>
      <c r="E141" s="289">
        <f t="shared" si="3"/>
        <v>6000</v>
      </c>
      <c r="F141" s="373">
        <v>6000</v>
      </c>
      <c r="G141" s="373"/>
      <c r="H141" s="373"/>
      <c r="I141" s="373"/>
      <c r="J141" s="175" t="s">
        <v>1383</v>
      </c>
    </row>
    <row r="142" spans="1:10" x14ac:dyDescent="0.2">
      <c r="A142" s="178"/>
      <c r="B142" s="171" t="s">
        <v>1405</v>
      </c>
      <c r="C142" s="266" t="s">
        <v>1067</v>
      </c>
      <c r="D142" s="792" t="s">
        <v>1272</v>
      </c>
      <c r="E142" s="289">
        <f t="shared" si="3"/>
        <v>3000</v>
      </c>
      <c r="F142" s="373">
        <v>3000</v>
      </c>
      <c r="G142" s="373"/>
      <c r="H142" s="373"/>
      <c r="I142" s="373"/>
      <c r="J142" s="175" t="s">
        <v>1383</v>
      </c>
    </row>
    <row r="143" spans="1:10" x14ac:dyDescent="0.2">
      <c r="A143" s="178"/>
      <c r="B143" s="171" t="s">
        <v>1406</v>
      </c>
      <c r="C143" s="266" t="s">
        <v>1067</v>
      </c>
      <c r="D143" s="792" t="s">
        <v>1272</v>
      </c>
      <c r="E143" s="289">
        <f t="shared" si="3"/>
        <v>2000</v>
      </c>
      <c r="F143" s="373">
        <v>2000</v>
      </c>
      <c r="G143" s="373"/>
      <c r="H143" s="373"/>
      <c r="I143" s="373"/>
      <c r="J143" s="175" t="s">
        <v>1383</v>
      </c>
    </row>
    <row r="144" spans="1:10" x14ac:dyDescent="0.2">
      <c r="A144" s="178"/>
      <c r="B144" s="171" t="s">
        <v>2605</v>
      </c>
      <c r="C144" s="266" t="s">
        <v>1031</v>
      </c>
      <c r="D144" s="792" t="s">
        <v>1272</v>
      </c>
      <c r="E144" s="289">
        <f t="shared" si="3"/>
        <v>100000</v>
      </c>
      <c r="F144" s="373">
        <v>100000</v>
      </c>
      <c r="G144" s="373"/>
      <c r="H144" s="373"/>
      <c r="I144" s="373"/>
      <c r="J144" s="175" t="s">
        <v>1383</v>
      </c>
    </row>
    <row r="145" spans="1:10" x14ac:dyDescent="0.2">
      <c r="A145" s="178"/>
      <c r="B145" s="171" t="s">
        <v>2606</v>
      </c>
      <c r="C145" s="266" t="s">
        <v>958</v>
      </c>
      <c r="D145" s="792" t="s">
        <v>1272</v>
      </c>
      <c r="E145" s="289">
        <f t="shared" si="3"/>
        <v>100000</v>
      </c>
      <c r="F145" s="373">
        <v>100000</v>
      </c>
      <c r="G145" s="373"/>
      <c r="H145" s="373"/>
      <c r="I145" s="373"/>
      <c r="J145" s="175" t="s">
        <v>1383</v>
      </c>
    </row>
    <row r="146" spans="1:10" x14ac:dyDescent="0.2">
      <c r="A146" s="178"/>
      <c r="B146" s="171" t="s">
        <v>2607</v>
      </c>
      <c r="C146" s="266" t="s">
        <v>958</v>
      </c>
      <c r="D146" s="792" t="s">
        <v>1272</v>
      </c>
      <c r="E146" s="289">
        <f t="shared" si="3"/>
        <v>100000</v>
      </c>
      <c r="F146" s="373">
        <v>100000</v>
      </c>
      <c r="G146" s="373"/>
      <c r="H146" s="373"/>
      <c r="I146" s="373"/>
      <c r="J146" s="175" t="s">
        <v>1383</v>
      </c>
    </row>
    <row r="147" spans="1:10" x14ac:dyDescent="0.2">
      <c r="A147" s="178"/>
      <c r="B147" s="171" t="s">
        <v>2608</v>
      </c>
      <c r="C147" s="266" t="s">
        <v>603</v>
      </c>
      <c r="D147" s="792" t="s">
        <v>1272</v>
      </c>
      <c r="E147" s="289">
        <f t="shared" si="3"/>
        <v>10000</v>
      </c>
      <c r="F147" s="373">
        <v>10000</v>
      </c>
      <c r="G147" s="373"/>
      <c r="H147" s="373"/>
      <c r="I147" s="373"/>
      <c r="J147" s="175" t="s">
        <v>1383</v>
      </c>
    </row>
    <row r="148" spans="1:10" x14ac:dyDescent="0.2">
      <c r="A148" s="178"/>
      <c r="B148" s="171" t="s">
        <v>2609</v>
      </c>
      <c r="C148" s="266" t="s">
        <v>1057</v>
      </c>
      <c r="D148" s="792" t="s">
        <v>1272</v>
      </c>
      <c r="E148" s="289">
        <f t="shared" si="3"/>
        <v>10000</v>
      </c>
      <c r="F148" s="373">
        <v>10000</v>
      </c>
      <c r="G148" s="373"/>
      <c r="H148" s="373"/>
      <c r="I148" s="373"/>
      <c r="J148" s="175" t="s">
        <v>1383</v>
      </c>
    </row>
    <row r="149" spans="1:10" x14ac:dyDescent="0.2">
      <c r="A149" s="178"/>
      <c r="B149" s="171" t="s">
        <v>2610</v>
      </c>
      <c r="C149" s="266" t="s">
        <v>1057</v>
      </c>
      <c r="D149" s="792" t="s">
        <v>1272</v>
      </c>
      <c r="E149" s="289">
        <f t="shared" si="3"/>
        <v>10000</v>
      </c>
      <c r="F149" s="373">
        <v>10000</v>
      </c>
      <c r="G149" s="373"/>
      <c r="H149" s="373"/>
      <c r="I149" s="373"/>
      <c r="J149" s="175" t="s">
        <v>1383</v>
      </c>
    </row>
    <row r="150" spans="1:10" x14ac:dyDescent="0.2">
      <c r="A150" s="178"/>
      <c r="B150" s="171" t="s">
        <v>2611</v>
      </c>
      <c r="C150" s="266" t="s">
        <v>959</v>
      </c>
      <c r="D150" s="792" t="s">
        <v>1272</v>
      </c>
      <c r="E150" s="289">
        <f t="shared" si="3"/>
        <v>1500</v>
      </c>
      <c r="F150" s="373">
        <v>1500</v>
      </c>
      <c r="G150" s="373"/>
      <c r="H150" s="373"/>
      <c r="I150" s="373"/>
      <c r="J150" s="175" t="s">
        <v>1383</v>
      </c>
    </row>
    <row r="151" spans="1:10" x14ac:dyDescent="0.2">
      <c r="A151" s="178"/>
      <c r="B151" s="171" t="s">
        <v>2612</v>
      </c>
      <c r="C151" s="266" t="s">
        <v>958</v>
      </c>
      <c r="D151" s="290" t="s">
        <v>458</v>
      </c>
      <c r="E151" s="289">
        <f t="shared" si="3"/>
        <v>30000</v>
      </c>
      <c r="F151" s="373">
        <v>30000</v>
      </c>
      <c r="G151" s="373"/>
      <c r="H151" s="373"/>
      <c r="I151" s="373"/>
      <c r="J151" s="175" t="s">
        <v>1383</v>
      </c>
    </row>
    <row r="152" spans="1:10" x14ac:dyDescent="0.2">
      <c r="A152" s="178"/>
      <c r="B152" s="171" t="s">
        <v>2613</v>
      </c>
      <c r="C152" s="266" t="s">
        <v>1063</v>
      </c>
      <c r="D152" s="290" t="s">
        <v>458</v>
      </c>
      <c r="E152" s="289">
        <f t="shared" si="3"/>
        <v>4000</v>
      </c>
      <c r="F152" s="373">
        <v>4000</v>
      </c>
      <c r="G152" s="373"/>
      <c r="H152" s="373"/>
      <c r="I152" s="373"/>
      <c r="J152" s="175" t="s">
        <v>1383</v>
      </c>
    </row>
    <row r="153" spans="1:10" x14ac:dyDescent="0.2">
      <c r="A153" s="178"/>
      <c r="B153" s="317" t="s">
        <v>1036</v>
      </c>
      <c r="C153" s="266"/>
      <c r="D153" s="290"/>
      <c r="E153" s="289"/>
      <c r="F153" s="289"/>
      <c r="G153" s="373"/>
      <c r="H153" s="373"/>
      <c r="I153" s="373"/>
      <c r="J153" s="170"/>
    </row>
    <row r="154" spans="1:10" x14ac:dyDescent="0.2">
      <c r="A154" s="178"/>
      <c r="B154" s="171" t="s">
        <v>2604</v>
      </c>
      <c r="C154" s="266" t="s">
        <v>588</v>
      </c>
      <c r="D154" s="792" t="s">
        <v>2314</v>
      </c>
      <c r="E154" s="289">
        <f>F154+G154+H154+I154</f>
        <v>50000</v>
      </c>
      <c r="F154" s="373">
        <v>50000</v>
      </c>
      <c r="G154" s="373"/>
      <c r="H154" s="373"/>
      <c r="I154" s="373"/>
      <c r="J154" s="175" t="s">
        <v>1383</v>
      </c>
    </row>
    <row r="155" spans="1:10" ht="42" x14ac:dyDescent="0.2">
      <c r="A155" s="178"/>
      <c r="B155" s="313" t="s">
        <v>1074</v>
      </c>
      <c r="C155" s="266"/>
      <c r="D155" s="175"/>
      <c r="E155" s="289"/>
      <c r="F155" s="373"/>
      <c r="G155" s="373"/>
      <c r="H155" s="373"/>
      <c r="I155" s="373"/>
      <c r="J155" s="175"/>
    </row>
    <row r="156" spans="1:10" x14ac:dyDescent="0.2">
      <c r="A156" s="178"/>
      <c r="B156" s="269" t="s">
        <v>1022</v>
      </c>
      <c r="C156" s="266"/>
      <c r="D156" s="290"/>
      <c r="E156" s="289"/>
      <c r="F156" s="373"/>
      <c r="G156" s="373"/>
      <c r="H156" s="373"/>
      <c r="I156" s="373"/>
      <c r="J156" s="170"/>
    </row>
    <row r="157" spans="1:10" ht="63" x14ac:dyDescent="0.2">
      <c r="A157" s="178"/>
      <c r="B157" s="178" t="s">
        <v>1407</v>
      </c>
      <c r="C157" s="266" t="s">
        <v>650</v>
      </c>
      <c r="D157" s="290" t="s">
        <v>1346</v>
      </c>
      <c r="E157" s="289">
        <f t="shared" si="0"/>
        <v>10800</v>
      </c>
      <c r="F157" s="289">
        <v>10800</v>
      </c>
      <c r="G157" s="373"/>
      <c r="H157" s="373"/>
      <c r="I157" s="373"/>
      <c r="J157" s="175" t="s">
        <v>890</v>
      </c>
    </row>
    <row r="158" spans="1:10" x14ac:dyDescent="0.2">
      <c r="A158" s="178"/>
      <c r="B158" s="314" t="s">
        <v>1027</v>
      </c>
      <c r="C158" s="266"/>
      <c r="D158" s="175"/>
      <c r="E158" s="289"/>
      <c r="F158" s="373"/>
      <c r="G158" s="373"/>
      <c r="H158" s="373"/>
      <c r="I158" s="373"/>
      <c r="J158" s="175"/>
    </row>
    <row r="159" spans="1:10" ht="42" x14ac:dyDescent="0.2">
      <c r="A159" s="178"/>
      <c r="B159" s="178" t="s">
        <v>1408</v>
      </c>
      <c r="C159" s="266" t="s">
        <v>958</v>
      </c>
      <c r="D159" s="792" t="s">
        <v>2316</v>
      </c>
      <c r="E159" s="289">
        <f t="shared" si="0"/>
        <v>95000</v>
      </c>
      <c r="F159" s="289">
        <v>95000</v>
      </c>
      <c r="G159" s="373"/>
      <c r="H159" s="373"/>
      <c r="I159" s="373"/>
      <c r="J159" s="175" t="s">
        <v>890</v>
      </c>
    </row>
    <row r="160" spans="1:10" x14ac:dyDescent="0.2">
      <c r="A160" s="178"/>
      <c r="B160" s="178" t="s">
        <v>1409</v>
      </c>
      <c r="C160" s="266" t="s">
        <v>958</v>
      </c>
      <c r="D160" s="792" t="s">
        <v>2316</v>
      </c>
      <c r="E160" s="289">
        <f t="shared" si="0"/>
        <v>20000</v>
      </c>
      <c r="F160" s="289">
        <v>20000</v>
      </c>
      <c r="G160" s="373"/>
      <c r="H160" s="373"/>
      <c r="I160" s="373"/>
      <c r="J160" s="175" t="s">
        <v>890</v>
      </c>
    </row>
    <row r="161" spans="1:10" x14ac:dyDescent="0.2">
      <c r="A161" s="178"/>
      <c r="B161" s="178" t="s">
        <v>1410</v>
      </c>
      <c r="C161" s="266" t="s">
        <v>1075</v>
      </c>
      <c r="D161" s="792" t="s">
        <v>2314</v>
      </c>
      <c r="E161" s="289">
        <f t="shared" si="0"/>
        <v>5000</v>
      </c>
      <c r="F161" s="289">
        <v>5000</v>
      </c>
      <c r="G161" s="373"/>
      <c r="H161" s="373"/>
      <c r="I161" s="373"/>
      <c r="J161" s="175" t="s">
        <v>890</v>
      </c>
    </row>
    <row r="162" spans="1:10" x14ac:dyDescent="0.2">
      <c r="A162" s="178"/>
      <c r="B162" s="178" t="s">
        <v>1411</v>
      </c>
      <c r="C162" s="266" t="s">
        <v>958</v>
      </c>
      <c r="D162" s="792" t="s">
        <v>2314</v>
      </c>
      <c r="E162" s="289">
        <f t="shared" si="0"/>
        <v>50000</v>
      </c>
      <c r="F162" s="289">
        <v>50000</v>
      </c>
      <c r="G162" s="373"/>
      <c r="H162" s="373"/>
      <c r="I162" s="373"/>
      <c r="J162" s="175" t="s">
        <v>890</v>
      </c>
    </row>
    <row r="163" spans="1:10" ht="63" x14ac:dyDescent="0.2">
      <c r="A163" s="178"/>
      <c r="B163" s="178" t="s">
        <v>1412</v>
      </c>
      <c r="C163" s="266" t="s">
        <v>1076</v>
      </c>
      <c r="D163" s="792" t="s">
        <v>2458</v>
      </c>
      <c r="E163" s="289">
        <f t="shared" si="0"/>
        <v>40000</v>
      </c>
      <c r="F163" s="289">
        <v>40000</v>
      </c>
      <c r="G163" s="373"/>
      <c r="H163" s="373"/>
      <c r="I163" s="373"/>
      <c r="J163" s="175" t="s">
        <v>890</v>
      </c>
    </row>
    <row r="164" spans="1:10" ht="42" x14ac:dyDescent="0.2">
      <c r="A164" s="178"/>
      <c r="B164" s="313" t="s">
        <v>2483</v>
      </c>
      <c r="C164" s="266"/>
      <c r="D164" s="175"/>
      <c r="E164" s="289"/>
      <c r="F164" s="373"/>
      <c r="G164" s="373"/>
      <c r="H164" s="373"/>
      <c r="I164" s="373"/>
      <c r="J164" s="175"/>
    </row>
    <row r="165" spans="1:10" x14ac:dyDescent="0.2">
      <c r="A165" s="178"/>
      <c r="B165" s="314" t="s">
        <v>1022</v>
      </c>
      <c r="C165" s="266"/>
      <c r="D165" s="290"/>
      <c r="E165" s="289"/>
      <c r="F165" s="373"/>
      <c r="G165" s="373"/>
      <c r="H165" s="373"/>
      <c r="I165" s="373"/>
      <c r="J165" s="175"/>
    </row>
    <row r="166" spans="1:10" ht="42" x14ac:dyDescent="0.2">
      <c r="A166" s="178"/>
      <c r="B166" s="569" t="s">
        <v>1413</v>
      </c>
      <c r="C166" s="266"/>
      <c r="D166" s="175"/>
      <c r="E166" s="289">
        <f t="shared" si="0"/>
        <v>0</v>
      </c>
      <c r="F166" s="289"/>
      <c r="G166" s="373"/>
      <c r="H166" s="373"/>
      <c r="I166" s="373"/>
      <c r="J166" s="175" t="s">
        <v>2593</v>
      </c>
    </row>
    <row r="167" spans="1:10" ht="63" x14ac:dyDescent="0.2">
      <c r="A167" s="178"/>
      <c r="B167" s="322" t="s">
        <v>2459</v>
      </c>
      <c r="C167" s="175" t="s">
        <v>1077</v>
      </c>
      <c r="D167" s="175" t="s">
        <v>458</v>
      </c>
      <c r="E167" s="289">
        <f t="shared" si="0"/>
        <v>6000</v>
      </c>
      <c r="F167" s="289">
        <v>6000</v>
      </c>
      <c r="G167" s="373"/>
      <c r="H167" s="373"/>
      <c r="I167" s="373"/>
      <c r="J167" s="175" t="s">
        <v>2593</v>
      </c>
    </row>
    <row r="168" spans="1:10" ht="42" x14ac:dyDescent="0.2">
      <c r="A168" s="178"/>
      <c r="B168" s="322" t="s">
        <v>2460</v>
      </c>
      <c r="C168" s="175"/>
      <c r="D168" s="568"/>
      <c r="E168" s="289">
        <f t="shared" si="0"/>
        <v>0</v>
      </c>
      <c r="F168" s="289"/>
      <c r="G168" s="373"/>
      <c r="H168" s="373"/>
      <c r="I168" s="373"/>
      <c r="J168" s="175" t="s">
        <v>2593</v>
      </c>
    </row>
    <row r="169" spans="1:10" x14ac:dyDescent="0.2">
      <c r="A169" s="178"/>
      <c r="B169" s="576" t="s">
        <v>2461</v>
      </c>
      <c r="C169" s="175" t="s">
        <v>1078</v>
      </c>
      <c r="D169" s="175" t="s">
        <v>458</v>
      </c>
      <c r="E169" s="289">
        <f t="shared" si="0"/>
        <v>0</v>
      </c>
      <c r="F169" s="289"/>
      <c r="G169" s="565"/>
      <c r="H169" s="565"/>
      <c r="I169" s="565"/>
      <c r="J169" s="175" t="s">
        <v>2593</v>
      </c>
    </row>
    <row r="170" spans="1:10" x14ac:dyDescent="0.2">
      <c r="A170" s="178"/>
      <c r="B170" s="576" t="s">
        <v>2462</v>
      </c>
      <c r="C170" s="175" t="s">
        <v>883</v>
      </c>
      <c r="D170" s="175" t="s">
        <v>458</v>
      </c>
      <c r="E170" s="289">
        <f t="shared" si="0"/>
        <v>0</v>
      </c>
      <c r="F170" s="289"/>
      <c r="G170" s="565"/>
      <c r="H170" s="565"/>
      <c r="I170" s="565"/>
      <c r="J170" s="175" t="s">
        <v>2593</v>
      </c>
    </row>
    <row r="171" spans="1:10" x14ac:dyDescent="0.2">
      <c r="A171" s="178"/>
      <c r="B171" s="576" t="s">
        <v>2463</v>
      </c>
      <c r="C171" s="175" t="s">
        <v>883</v>
      </c>
      <c r="D171" s="175" t="s">
        <v>458</v>
      </c>
      <c r="E171" s="289">
        <f t="shared" si="0"/>
        <v>0</v>
      </c>
      <c r="F171" s="289"/>
      <c r="G171" s="373"/>
      <c r="H171" s="373"/>
      <c r="I171" s="373"/>
      <c r="J171" s="175" t="s">
        <v>2593</v>
      </c>
    </row>
    <row r="172" spans="1:10" x14ac:dyDescent="0.2">
      <c r="A172" s="178"/>
      <c r="B172" s="576" t="s">
        <v>2464</v>
      </c>
      <c r="C172" s="175" t="s">
        <v>883</v>
      </c>
      <c r="D172" s="175" t="s">
        <v>458</v>
      </c>
      <c r="E172" s="289">
        <f t="shared" si="0"/>
        <v>0</v>
      </c>
      <c r="F172" s="289"/>
      <c r="G172" s="373"/>
      <c r="H172" s="373"/>
      <c r="I172" s="373"/>
      <c r="J172" s="175" t="s">
        <v>2593</v>
      </c>
    </row>
    <row r="173" spans="1:10" ht="66" customHeight="1" x14ac:dyDescent="0.2">
      <c r="A173" s="813"/>
      <c r="B173" s="575" t="s">
        <v>1414</v>
      </c>
      <c r="C173" s="175" t="s">
        <v>1079</v>
      </c>
      <c r="D173" s="175" t="s">
        <v>458</v>
      </c>
      <c r="E173" s="289">
        <f t="shared" si="0"/>
        <v>0</v>
      </c>
      <c r="F173" s="289"/>
      <c r="G173" s="373"/>
      <c r="H173" s="373"/>
      <c r="I173" s="373"/>
      <c r="J173" s="175" t="s">
        <v>2593</v>
      </c>
    </row>
    <row r="174" spans="1:10" ht="23.25" customHeight="1" x14ac:dyDescent="0.2">
      <c r="A174" s="814"/>
      <c r="B174" s="575" t="s">
        <v>1415</v>
      </c>
      <c r="C174" s="175" t="s">
        <v>1080</v>
      </c>
      <c r="D174" s="175" t="s">
        <v>458</v>
      </c>
      <c r="E174" s="289"/>
      <c r="F174" s="289"/>
      <c r="G174" s="373"/>
      <c r="H174" s="373"/>
      <c r="I174" s="373"/>
      <c r="J174" s="175" t="s">
        <v>2593</v>
      </c>
    </row>
    <row r="175" spans="1:10" ht="126" x14ac:dyDescent="0.2">
      <c r="A175" s="178"/>
      <c r="B175" s="254" t="s">
        <v>2465</v>
      </c>
      <c r="C175" s="175" t="s">
        <v>1080</v>
      </c>
      <c r="D175" s="175" t="s">
        <v>458</v>
      </c>
      <c r="E175" s="289">
        <f t="shared" si="0"/>
        <v>0</v>
      </c>
      <c r="F175" s="289"/>
      <c r="G175" s="289"/>
      <c r="H175" s="289"/>
      <c r="I175" s="289"/>
      <c r="J175" s="175" t="s">
        <v>2593</v>
      </c>
    </row>
    <row r="176" spans="1:10" ht="42" x14ac:dyDescent="0.2">
      <c r="A176" s="810"/>
      <c r="B176" s="322" t="s">
        <v>2466</v>
      </c>
      <c r="C176" s="175" t="s">
        <v>1080</v>
      </c>
      <c r="D176" s="175" t="s">
        <v>458</v>
      </c>
      <c r="E176" s="289">
        <f t="shared" si="0"/>
        <v>0</v>
      </c>
      <c r="F176" s="289"/>
      <c r="G176" s="564"/>
      <c r="H176" s="564"/>
      <c r="I176" s="564"/>
      <c r="J176" s="175" t="s">
        <v>2593</v>
      </c>
    </row>
    <row r="177" spans="1:10" ht="84" x14ac:dyDescent="0.2">
      <c r="A177" s="178"/>
      <c r="B177" s="171" t="s">
        <v>2467</v>
      </c>
      <c r="C177" s="170" t="s">
        <v>1081</v>
      </c>
      <c r="D177" s="175" t="s">
        <v>458</v>
      </c>
      <c r="E177" s="289">
        <f t="shared" si="0"/>
        <v>0</v>
      </c>
      <c r="F177" s="289"/>
      <c r="G177" s="373"/>
      <c r="H177" s="373"/>
      <c r="I177" s="373"/>
      <c r="J177" s="175" t="s">
        <v>2593</v>
      </c>
    </row>
    <row r="178" spans="1:10" ht="42" x14ac:dyDescent="0.2">
      <c r="A178" s="178"/>
      <c r="B178" s="171" t="s">
        <v>2468</v>
      </c>
      <c r="C178" s="175"/>
      <c r="D178" s="175" t="s">
        <v>458</v>
      </c>
      <c r="E178" s="289">
        <f t="shared" si="0"/>
        <v>0</v>
      </c>
      <c r="F178" s="289"/>
      <c r="G178" s="373"/>
      <c r="H178" s="373"/>
      <c r="I178" s="373"/>
      <c r="J178" s="175" t="s">
        <v>2593</v>
      </c>
    </row>
    <row r="179" spans="1:10" x14ac:dyDescent="0.2">
      <c r="A179" s="178"/>
      <c r="B179" s="570" t="s">
        <v>2470</v>
      </c>
      <c r="C179" s="175" t="s">
        <v>1082</v>
      </c>
      <c r="D179" s="175" t="s">
        <v>458</v>
      </c>
      <c r="E179" s="289">
        <f t="shared" si="0"/>
        <v>4800</v>
      </c>
      <c r="F179" s="289">
        <v>4800</v>
      </c>
      <c r="G179" s="289"/>
      <c r="H179" s="289"/>
      <c r="I179" s="289"/>
      <c r="J179" s="175" t="s">
        <v>2593</v>
      </c>
    </row>
    <row r="180" spans="1:10" ht="42" x14ac:dyDescent="0.2">
      <c r="A180" s="178"/>
      <c r="B180" s="322" t="s">
        <v>2469</v>
      </c>
      <c r="C180" s="175"/>
      <c r="D180" s="175"/>
      <c r="E180" s="289">
        <f t="shared" si="0"/>
        <v>0</v>
      </c>
      <c r="F180" s="289"/>
      <c r="G180" s="373"/>
      <c r="H180" s="373"/>
      <c r="I180" s="373"/>
      <c r="J180" s="175" t="s">
        <v>2593</v>
      </c>
    </row>
    <row r="181" spans="1:10" x14ac:dyDescent="0.2">
      <c r="A181" s="178"/>
      <c r="B181" s="571" t="s">
        <v>2471</v>
      </c>
      <c r="C181" s="175" t="s">
        <v>1083</v>
      </c>
      <c r="D181" s="175" t="s">
        <v>458</v>
      </c>
      <c r="E181" s="289">
        <f t="shared" si="0"/>
        <v>0</v>
      </c>
      <c r="F181" s="289"/>
      <c r="G181" s="289"/>
      <c r="H181" s="289"/>
      <c r="I181" s="289"/>
      <c r="J181" s="175" t="s">
        <v>2593</v>
      </c>
    </row>
    <row r="182" spans="1:10" x14ac:dyDescent="0.2">
      <c r="A182" s="178"/>
      <c r="B182" s="576" t="s">
        <v>2472</v>
      </c>
      <c r="C182" s="175" t="s">
        <v>1084</v>
      </c>
      <c r="D182" s="175" t="s">
        <v>458</v>
      </c>
      <c r="E182" s="289">
        <f t="shared" si="0"/>
        <v>0</v>
      </c>
      <c r="F182" s="289"/>
      <c r="G182" s="289"/>
      <c r="H182" s="289"/>
      <c r="I182" s="289"/>
      <c r="J182" s="175" t="s">
        <v>2593</v>
      </c>
    </row>
    <row r="183" spans="1:10" x14ac:dyDescent="0.2">
      <c r="A183" s="178"/>
      <c r="B183" s="575" t="s">
        <v>1416</v>
      </c>
      <c r="C183" s="175"/>
      <c r="D183" s="175"/>
      <c r="E183" s="289"/>
      <c r="F183" s="289"/>
      <c r="G183" s="289"/>
      <c r="H183" s="289"/>
      <c r="I183" s="289"/>
      <c r="J183" s="175" t="s">
        <v>2593</v>
      </c>
    </row>
    <row r="184" spans="1:10" ht="42" x14ac:dyDescent="0.2">
      <c r="A184" s="178"/>
      <c r="B184" s="171" t="s">
        <v>1431</v>
      </c>
      <c r="C184" s="175" t="s">
        <v>1085</v>
      </c>
      <c r="D184" s="175" t="s">
        <v>458</v>
      </c>
      <c r="E184" s="289">
        <f t="shared" si="0"/>
        <v>1200</v>
      </c>
      <c r="F184" s="289">
        <v>1200</v>
      </c>
      <c r="G184" s="373"/>
      <c r="H184" s="373"/>
      <c r="I184" s="373"/>
      <c r="J184" s="175" t="s">
        <v>2593</v>
      </c>
    </row>
    <row r="185" spans="1:10" x14ac:dyDescent="0.2">
      <c r="A185" s="178"/>
      <c r="B185" s="171" t="s">
        <v>1432</v>
      </c>
      <c r="C185" s="175" t="s">
        <v>1085</v>
      </c>
      <c r="D185" s="175" t="s">
        <v>458</v>
      </c>
      <c r="E185" s="289">
        <f t="shared" si="0"/>
        <v>2000</v>
      </c>
      <c r="F185" s="289">
        <v>2000</v>
      </c>
      <c r="G185" s="373"/>
      <c r="H185" s="373"/>
      <c r="I185" s="373"/>
      <c r="J185" s="175" t="s">
        <v>2593</v>
      </c>
    </row>
    <row r="186" spans="1:10" ht="42" x14ac:dyDescent="0.2">
      <c r="A186" s="177"/>
      <c r="B186" s="171" t="s">
        <v>1433</v>
      </c>
      <c r="C186" s="175" t="s">
        <v>1086</v>
      </c>
      <c r="D186" s="175" t="s">
        <v>458</v>
      </c>
      <c r="E186" s="289">
        <f t="shared" si="0"/>
        <v>0</v>
      </c>
      <c r="F186" s="289"/>
      <c r="G186" s="298"/>
      <c r="H186" s="298"/>
      <c r="I186" s="298"/>
      <c r="J186" s="175" t="s">
        <v>2593</v>
      </c>
    </row>
    <row r="187" spans="1:10" x14ac:dyDescent="0.2">
      <c r="A187" s="178"/>
      <c r="B187" s="572" t="s">
        <v>1417</v>
      </c>
      <c r="C187" s="175"/>
      <c r="D187" s="175"/>
      <c r="E187" s="289"/>
      <c r="F187" s="289"/>
      <c r="G187" s="373"/>
      <c r="H187" s="373"/>
      <c r="I187" s="373"/>
      <c r="J187" s="175" t="s">
        <v>2593</v>
      </c>
    </row>
    <row r="188" spans="1:10" ht="84" x14ac:dyDescent="0.2">
      <c r="A188" s="178"/>
      <c r="B188" s="322" t="s">
        <v>1434</v>
      </c>
      <c r="C188" s="175"/>
      <c r="D188" s="175" t="s">
        <v>458</v>
      </c>
      <c r="E188" s="289">
        <f t="shared" si="0"/>
        <v>0</v>
      </c>
      <c r="F188" s="289"/>
      <c r="G188" s="373"/>
      <c r="H188" s="373"/>
      <c r="I188" s="373"/>
      <c r="J188" s="175" t="s">
        <v>2593</v>
      </c>
    </row>
    <row r="189" spans="1:10" ht="63" x14ac:dyDescent="0.2">
      <c r="A189" s="178"/>
      <c r="B189" s="171" t="s">
        <v>1435</v>
      </c>
      <c r="C189" s="175"/>
      <c r="D189" s="175" t="s">
        <v>458</v>
      </c>
      <c r="E189" s="289">
        <f t="shared" si="0"/>
        <v>0</v>
      </c>
      <c r="F189" s="289"/>
      <c r="G189" s="373"/>
      <c r="H189" s="373"/>
      <c r="I189" s="373"/>
      <c r="J189" s="175" t="s">
        <v>2593</v>
      </c>
    </row>
    <row r="190" spans="1:10" ht="84" x14ac:dyDescent="0.2">
      <c r="A190" s="178"/>
      <c r="B190" s="322" t="s">
        <v>1436</v>
      </c>
      <c r="C190" s="175"/>
      <c r="D190" s="175" t="s">
        <v>458</v>
      </c>
      <c r="E190" s="289">
        <f t="shared" si="0"/>
        <v>0</v>
      </c>
      <c r="F190" s="289"/>
      <c r="G190" s="373"/>
      <c r="H190" s="373"/>
      <c r="I190" s="373"/>
      <c r="J190" s="175" t="s">
        <v>2593</v>
      </c>
    </row>
    <row r="191" spans="1:10" ht="63" x14ac:dyDescent="0.2">
      <c r="A191" s="178"/>
      <c r="B191" s="254" t="s">
        <v>1437</v>
      </c>
      <c r="C191" s="211"/>
      <c r="D191" s="170" t="s">
        <v>1347</v>
      </c>
      <c r="E191" s="289">
        <f t="shared" si="0"/>
        <v>0</v>
      </c>
      <c r="F191" s="289"/>
      <c r="G191" s="373"/>
      <c r="H191" s="373"/>
      <c r="I191" s="373"/>
      <c r="J191" s="175" t="s">
        <v>2593</v>
      </c>
    </row>
    <row r="192" spans="1:10" x14ac:dyDescent="0.2">
      <c r="A192" s="178"/>
      <c r="B192" s="254" t="s">
        <v>1438</v>
      </c>
      <c r="C192" s="211"/>
      <c r="D192" s="175"/>
      <c r="E192" s="289">
        <f t="shared" si="0"/>
        <v>0</v>
      </c>
      <c r="F192" s="289"/>
      <c r="G192" s="373"/>
      <c r="H192" s="373"/>
      <c r="I192" s="373"/>
      <c r="J192" s="175" t="s">
        <v>2593</v>
      </c>
    </row>
    <row r="193" spans="1:10" ht="63" x14ac:dyDescent="0.2">
      <c r="A193" s="810"/>
      <c r="B193" s="322" t="s">
        <v>1439</v>
      </c>
      <c r="C193" s="175"/>
      <c r="D193" s="170" t="s">
        <v>1348</v>
      </c>
      <c r="E193" s="289">
        <f t="shared" si="0"/>
        <v>0</v>
      </c>
      <c r="F193" s="289"/>
      <c r="G193" s="564"/>
      <c r="H193" s="564"/>
      <c r="I193" s="564"/>
      <c r="J193" s="175" t="s">
        <v>2593</v>
      </c>
    </row>
    <row r="194" spans="1:10" x14ac:dyDescent="0.2">
      <c r="A194" s="178"/>
      <c r="B194" s="314" t="s">
        <v>1027</v>
      </c>
      <c r="C194" s="211"/>
      <c r="D194" s="170"/>
      <c r="E194" s="289"/>
      <c r="F194" s="289"/>
      <c r="G194" s="565"/>
      <c r="H194" s="565"/>
      <c r="I194" s="565"/>
      <c r="J194" s="175"/>
    </row>
    <row r="195" spans="1:10" x14ac:dyDescent="0.2">
      <c r="A195" s="178"/>
      <c r="B195" s="327" t="s">
        <v>2594</v>
      </c>
      <c r="C195" s="211" t="s">
        <v>1042</v>
      </c>
      <c r="D195" s="170" t="s">
        <v>561</v>
      </c>
      <c r="E195" s="289">
        <f t="shared" si="0"/>
        <v>38000</v>
      </c>
      <c r="F195" s="289">
        <v>38000</v>
      </c>
      <c r="G195" s="373"/>
      <c r="H195" s="373"/>
      <c r="I195" s="373"/>
      <c r="J195" s="175" t="s">
        <v>2593</v>
      </c>
    </row>
    <row r="196" spans="1:10" ht="42" x14ac:dyDescent="0.2">
      <c r="A196" s="178"/>
      <c r="B196" s="327" t="s">
        <v>1418</v>
      </c>
      <c r="C196" s="211" t="s">
        <v>603</v>
      </c>
      <c r="D196" s="170" t="s">
        <v>561</v>
      </c>
      <c r="E196" s="289">
        <f t="shared" si="0"/>
        <v>5000</v>
      </c>
      <c r="F196" s="289">
        <v>5000</v>
      </c>
      <c r="G196" s="373"/>
      <c r="H196" s="373"/>
      <c r="I196" s="373"/>
      <c r="J196" s="175" t="s">
        <v>2593</v>
      </c>
    </row>
    <row r="197" spans="1:10" x14ac:dyDescent="0.2">
      <c r="A197" s="326"/>
      <c r="B197" s="327" t="s">
        <v>1419</v>
      </c>
      <c r="C197" s="211" t="s">
        <v>1090</v>
      </c>
      <c r="D197" s="170" t="s">
        <v>561</v>
      </c>
      <c r="E197" s="289">
        <f t="shared" si="0"/>
        <v>150000</v>
      </c>
      <c r="F197" s="289">
        <v>150000</v>
      </c>
      <c r="G197" s="298"/>
      <c r="H197" s="298"/>
      <c r="I197" s="298"/>
      <c r="J197" s="175" t="s">
        <v>2593</v>
      </c>
    </row>
    <row r="198" spans="1:10" x14ac:dyDescent="0.2">
      <c r="A198" s="178"/>
      <c r="B198" s="327" t="s">
        <v>1420</v>
      </c>
      <c r="C198" s="211" t="s">
        <v>958</v>
      </c>
      <c r="D198" s="170" t="s">
        <v>561</v>
      </c>
      <c r="E198" s="289">
        <f t="shared" si="0"/>
        <v>0</v>
      </c>
      <c r="F198" s="289">
        <v>0</v>
      </c>
      <c r="G198" s="373"/>
      <c r="H198" s="373"/>
      <c r="I198" s="373"/>
      <c r="J198" s="175" t="s">
        <v>2593</v>
      </c>
    </row>
    <row r="199" spans="1:10" x14ac:dyDescent="0.2">
      <c r="A199" s="178"/>
      <c r="B199" s="327" t="s">
        <v>1421</v>
      </c>
      <c r="C199" s="211" t="s">
        <v>603</v>
      </c>
      <c r="D199" s="170" t="s">
        <v>561</v>
      </c>
      <c r="E199" s="289">
        <f t="shared" si="0"/>
        <v>3500</v>
      </c>
      <c r="F199" s="289">
        <v>3500</v>
      </c>
      <c r="G199" s="373"/>
      <c r="H199" s="373"/>
      <c r="I199" s="373"/>
      <c r="J199" s="175" t="s">
        <v>2593</v>
      </c>
    </row>
    <row r="200" spans="1:10" x14ac:dyDescent="0.2">
      <c r="A200" s="178"/>
      <c r="B200" s="327" t="s">
        <v>1422</v>
      </c>
      <c r="C200" s="211" t="s">
        <v>958</v>
      </c>
      <c r="D200" s="170" t="s">
        <v>561</v>
      </c>
      <c r="E200" s="289">
        <f t="shared" si="0"/>
        <v>10000</v>
      </c>
      <c r="F200" s="289">
        <v>10000</v>
      </c>
      <c r="G200" s="373"/>
      <c r="H200" s="373"/>
      <c r="I200" s="373"/>
      <c r="J200" s="175" t="s">
        <v>2593</v>
      </c>
    </row>
    <row r="201" spans="1:10" x14ac:dyDescent="0.2">
      <c r="A201" s="178"/>
      <c r="B201" s="327" t="s">
        <v>1423</v>
      </c>
      <c r="C201" s="293" t="s">
        <v>1035</v>
      </c>
      <c r="D201" s="170" t="s">
        <v>561</v>
      </c>
      <c r="E201" s="289">
        <f t="shared" si="0"/>
        <v>50000</v>
      </c>
      <c r="F201" s="289">
        <v>50000</v>
      </c>
      <c r="G201" s="373"/>
      <c r="H201" s="373"/>
      <c r="I201" s="373"/>
      <c r="J201" s="175" t="s">
        <v>2593</v>
      </c>
    </row>
    <row r="202" spans="1:10" s="110" customFormat="1" x14ac:dyDescent="0.2">
      <c r="A202" s="178"/>
      <c r="B202" s="327" t="s">
        <v>1424</v>
      </c>
      <c r="C202" s="301" t="s">
        <v>603</v>
      </c>
      <c r="D202" s="170" t="s">
        <v>1091</v>
      </c>
      <c r="E202" s="289">
        <f t="shared" si="0"/>
        <v>20000</v>
      </c>
      <c r="F202" s="289">
        <v>20000</v>
      </c>
      <c r="G202" s="384"/>
      <c r="H202" s="384"/>
      <c r="I202" s="384"/>
      <c r="J202" s="175" t="s">
        <v>2593</v>
      </c>
    </row>
    <row r="203" spans="1:10" s="110" customFormat="1" x14ac:dyDescent="0.2">
      <c r="A203" s="178"/>
      <c r="B203" s="327" t="s">
        <v>1425</v>
      </c>
      <c r="C203" s="301" t="s">
        <v>603</v>
      </c>
      <c r="D203" s="170" t="s">
        <v>1091</v>
      </c>
      <c r="E203" s="289">
        <f t="shared" si="0"/>
        <v>10000</v>
      </c>
      <c r="F203" s="289">
        <v>10000</v>
      </c>
      <c r="G203" s="384"/>
      <c r="H203" s="384"/>
      <c r="I203" s="384"/>
      <c r="J203" s="175" t="s">
        <v>2593</v>
      </c>
    </row>
    <row r="204" spans="1:10" s="110" customFormat="1" x14ac:dyDescent="0.2">
      <c r="A204" s="178"/>
      <c r="B204" s="327" t="s">
        <v>1426</v>
      </c>
      <c r="C204" s="301" t="s">
        <v>1092</v>
      </c>
      <c r="D204" s="170" t="s">
        <v>1091</v>
      </c>
      <c r="E204" s="289">
        <f t="shared" si="0"/>
        <v>7500</v>
      </c>
      <c r="F204" s="289">
        <v>7500</v>
      </c>
      <c r="G204" s="384"/>
      <c r="H204" s="384"/>
      <c r="I204" s="384"/>
      <c r="J204" s="175" t="s">
        <v>2593</v>
      </c>
    </row>
    <row r="205" spans="1:10" x14ac:dyDescent="0.2">
      <c r="A205" s="178"/>
      <c r="B205" s="327" t="s">
        <v>1427</v>
      </c>
      <c r="C205" s="301" t="s">
        <v>958</v>
      </c>
      <c r="D205" s="170" t="s">
        <v>1087</v>
      </c>
      <c r="E205" s="289">
        <f t="shared" ref="E205" si="4">F205+G205+H205+I205</f>
        <v>4000</v>
      </c>
      <c r="F205" s="289">
        <v>4000</v>
      </c>
      <c r="G205" s="384"/>
      <c r="H205" s="384"/>
      <c r="I205" s="384"/>
      <c r="J205" s="175" t="s">
        <v>2593</v>
      </c>
    </row>
    <row r="206" spans="1:10" x14ac:dyDescent="0.2">
      <c r="A206" s="178"/>
      <c r="B206" s="317" t="s">
        <v>1036</v>
      </c>
      <c r="C206" s="301"/>
      <c r="D206" s="170"/>
      <c r="E206" s="289"/>
      <c r="F206" s="289"/>
      <c r="G206" s="384"/>
      <c r="H206" s="384"/>
      <c r="I206" s="384"/>
      <c r="J206" s="175"/>
    </row>
    <row r="207" spans="1:10" x14ac:dyDescent="0.2">
      <c r="A207" s="178"/>
      <c r="B207" s="341" t="s">
        <v>1428</v>
      </c>
      <c r="C207" s="301" t="s">
        <v>1075</v>
      </c>
      <c r="D207" s="170" t="s">
        <v>1087</v>
      </c>
      <c r="E207" s="289">
        <f t="shared" ref="E207:E209" si="5">F207+G207+H207+I207</f>
        <v>5000</v>
      </c>
      <c r="F207" s="289">
        <v>5000</v>
      </c>
      <c r="G207" s="564"/>
      <c r="H207" s="564"/>
      <c r="I207" s="564"/>
      <c r="J207" s="175" t="s">
        <v>2593</v>
      </c>
    </row>
    <row r="208" spans="1:10" x14ac:dyDescent="0.2">
      <c r="A208" s="178"/>
      <c r="B208" s="341" t="s">
        <v>1429</v>
      </c>
      <c r="C208" s="301" t="s">
        <v>1088</v>
      </c>
      <c r="D208" s="170" t="s">
        <v>1087</v>
      </c>
      <c r="E208" s="289">
        <f t="shared" si="5"/>
        <v>30000</v>
      </c>
      <c r="F208" s="289">
        <v>30000</v>
      </c>
      <c r="G208" s="373"/>
      <c r="H208" s="373"/>
      <c r="I208" s="373"/>
      <c r="J208" s="175" t="s">
        <v>2593</v>
      </c>
    </row>
    <row r="209" spans="1:10" x14ac:dyDescent="0.2">
      <c r="A209" s="178"/>
      <c r="B209" s="341" t="s">
        <v>1430</v>
      </c>
      <c r="C209" s="301" t="s">
        <v>1089</v>
      </c>
      <c r="D209" s="170" t="s">
        <v>1087</v>
      </c>
      <c r="E209" s="289">
        <f t="shared" si="5"/>
        <v>16000</v>
      </c>
      <c r="F209" s="289">
        <v>16000</v>
      </c>
      <c r="G209" s="373"/>
      <c r="H209" s="373"/>
      <c r="I209" s="373"/>
      <c r="J209" s="175" t="s">
        <v>2593</v>
      </c>
    </row>
    <row r="210" spans="1:10" x14ac:dyDescent="0.2">
      <c r="A210" s="178"/>
      <c r="B210" s="815" t="s">
        <v>1093</v>
      </c>
      <c r="C210" s="266"/>
      <c r="D210" s="290"/>
      <c r="E210" s="289"/>
      <c r="F210" s="373"/>
      <c r="G210" s="373"/>
      <c r="H210" s="373"/>
      <c r="I210" s="373"/>
      <c r="J210" s="175"/>
    </row>
    <row r="211" spans="1:10" x14ac:dyDescent="0.2">
      <c r="A211" s="178"/>
      <c r="B211" s="816" t="s">
        <v>913</v>
      </c>
      <c r="C211" s="266"/>
      <c r="D211" s="290"/>
      <c r="E211" s="289"/>
      <c r="F211" s="373"/>
      <c r="G211" s="373"/>
      <c r="H211" s="373"/>
      <c r="I211" s="373"/>
      <c r="J211" s="175"/>
    </row>
    <row r="212" spans="1:10" s="286" customFormat="1" x14ac:dyDescent="0.2">
      <c r="A212" s="178"/>
      <c r="B212" s="314" t="s">
        <v>1022</v>
      </c>
      <c r="C212" s="266"/>
      <c r="D212" s="290"/>
      <c r="E212" s="289"/>
      <c r="F212" s="373"/>
      <c r="G212" s="373"/>
      <c r="H212" s="373" t="s">
        <v>108</v>
      </c>
      <c r="I212" s="373"/>
      <c r="J212" s="175"/>
    </row>
    <row r="213" spans="1:10" s="286" customFormat="1" ht="42" x14ac:dyDescent="0.2">
      <c r="A213" s="178"/>
      <c r="B213" s="272" t="s">
        <v>1094</v>
      </c>
      <c r="C213" s="266"/>
      <c r="D213" s="290"/>
      <c r="E213" s="289">
        <f t="shared" si="0"/>
        <v>0</v>
      </c>
      <c r="F213" s="289">
        <v>0</v>
      </c>
      <c r="G213" s="373"/>
      <c r="H213" s="373"/>
      <c r="I213" s="373"/>
      <c r="J213" s="216" t="s">
        <v>913</v>
      </c>
    </row>
    <row r="214" spans="1:10" s="286" customFormat="1" ht="63" x14ac:dyDescent="0.2">
      <c r="A214" s="178"/>
      <c r="B214" s="272" t="s">
        <v>2137</v>
      </c>
      <c r="C214" s="325" t="s">
        <v>719</v>
      </c>
      <c r="D214" s="817" t="s">
        <v>545</v>
      </c>
      <c r="E214" s="289">
        <f t="shared" si="0"/>
        <v>0</v>
      </c>
      <c r="F214" s="289">
        <v>0</v>
      </c>
      <c r="G214" s="565"/>
      <c r="H214" s="565"/>
      <c r="I214" s="565"/>
      <c r="J214" s="216" t="s">
        <v>913</v>
      </c>
    </row>
    <row r="215" spans="1:10" s="286" customFormat="1" ht="42" x14ac:dyDescent="0.2">
      <c r="A215" s="178"/>
      <c r="B215" s="272" t="s">
        <v>2138</v>
      </c>
      <c r="C215" s="325" t="s">
        <v>707</v>
      </c>
      <c r="D215" s="817" t="s">
        <v>1095</v>
      </c>
      <c r="E215" s="289">
        <f t="shared" si="0"/>
        <v>0</v>
      </c>
      <c r="F215" s="289">
        <v>0</v>
      </c>
      <c r="G215" s="565"/>
      <c r="H215" s="565"/>
      <c r="I215" s="565"/>
      <c r="J215" s="216" t="s">
        <v>913</v>
      </c>
    </row>
    <row r="216" spans="1:10" s="286" customFormat="1" ht="42" x14ac:dyDescent="0.2">
      <c r="A216" s="178"/>
      <c r="B216" s="272" t="s">
        <v>2139</v>
      </c>
      <c r="C216" s="325" t="s">
        <v>1096</v>
      </c>
      <c r="D216" s="817" t="s">
        <v>1095</v>
      </c>
      <c r="E216" s="289">
        <f t="shared" si="0"/>
        <v>0</v>
      </c>
      <c r="F216" s="289">
        <v>0</v>
      </c>
      <c r="G216" s="565"/>
      <c r="H216" s="565"/>
      <c r="I216" s="565"/>
      <c r="J216" s="216" t="s">
        <v>913</v>
      </c>
    </row>
    <row r="217" spans="1:10" s="286" customFormat="1" ht="63" x14ac:dyDescent="0.2">
      <c r="A217" s="178"/>
      <c r="B217" s="272" t="s">
        <v>2140</v>
      </c>
      <c r="C217" s="325" t="s">
        <v>719</v>
      </c>
      <c r="D217" s="817" t="s">
        <v>540</v>
      </c>
      <c r="E217" s="289">
        <f t="shared" si="0"/>
        <v>0</v>
      </c>
      <c r="F217" s="289">
        <v>0</v>
      </c>
      <c r="G217" s="565"/>
      <c r="H217" s="565"/>
      <c r="I217" s="565"/>
      <c r="J217" s="216" t="s">
        <v>913</v>
      </c>
    </row>
    <row r="218" spans="1:10" s="286" customFormat="1" ht="42" x14ac:dyDescent="0.2">
      <c r="A218" s="178"/>
      <c r="B218" s="272" t="s">
        <v>2141</v>
      </c>
      <c r="C218" s="325"/>
      <c r="D218" s="817" t="s">
        <v>458</v>
      </c>
      <c r="E218" s="289">
        <f t="shared" si="0"/>
        <v>0</v>
      </c>
      <c r="F218" s="289">
        <v>0</v>
      </c>
      <c r="G218" s="565"/>
      <c r="H218" s="565"/>
      <c r="I218" s="565"/>
      <c r="J218" s="216" t="s">
        <v>913</v>
      </c>
    </row>
    <row r="219" spans="1:10" s="286" customFormat="1" ht="42" x14ac:dyDescent="0.2">
      <c r="A219" s="178"/>
      <c r="B219" s="272" t="s">
        <v>2142</v>
      </c>
      <c r="C219" s="325"/>
      <c r="D219" s="817" t="s">
        <v>458</v>
      </c>
      <c r="E219" s="289">
        <f t="shared" si="0"/>
        <v>0</v>
      </c>
      <c r="F219" s="289">
        <v>0</v>
      </c>
      <c r="G219" s="565"/>
      <c r="H219" s="565"/>
      <c r="I219" s="565"/>
      <c r="J219" s="216" t="s">
        <v>913</v>
      </c>
    </row>
    <row r="220" spans="1:10" s="264" customFormat="1" ht="42" x14ac:dyDescent="0.2">
      <c r="A220" s="148"/>
      <c r="B220" s="254" t="s">
        <v>1321</v>
      </c>
      <c r="C220" s="211"/>
      <c r="D220" s="211" t="s">
        <v>458</v>
      </c>
      <c r="E220" s="289">
        <f t="shared" ref="E220" si="6">F220+G220+H220+I220</f>
        <v>0</v>
      </c>
      <c r="F220" s="289"/>
      <c r="G220" s="289"/>
      <c r="H220" s="289"/>
      <c r="I220" s="289"/>
      <c r="J220" s="211" t="s">
        <v>520</v>
      </c>
    </row>
    <row r="221" spans="1:10" s="264" customFormat="1" ht="42" x14ac:dyDescent="0.2">
      <c r="A221" s="148"/>
      <c r="B221" s="234" t="s">
        <v>2143</v>
      </c>
      <c r="C221" s="231" t="s">
        <v>626</v>
      </c>
      <c r="D221" s="232" t="s">
        <v>720</v>
      </c>
      <c r="E221" s="289">
        <f t="shared" ref="E221" si="7">F221+G221+H221+I221</f>
        <v>0</v>
      </c>
      <c r="F221" s="289"/>
      <c r="G221" s="289"/>
      <c r="H221" s="289"/>
      <c r="I221" s="289"/>
      <c r="J221" s="270" t="s">
        <v>913</v>
      </c>
    </row>
    <row r="222" spans="1:10" s="286" customFormat="1" x14ac:dyDescent="0.2">
      <c r="A222" s="178"/>
      <c r="B222" s="314" t="s">
        <v>1027</v>
      </c>
      <c r="C222" s="325"/>
      <c r="D222" s="817"/>
      <c r="E222" s="289"/>
      <c r="F222" s="289"/>
      <c r="G222" s="565"/>
      <c r="H222" s="565"/>
      <c r="I222" s="565"/>
      <c r="J222" s="216"/>
    </row>
    <row r="223" spans="1:10" s="72" customFormat="1" x14ac:dyDescent="0.35">
      <c r="A223" s="315"/>
      <c r="B223" s="576" t="s">
        <v>1440</v>
      </c>
      <c r="C223" s="175">
        <v>2</v>
      </c>
      <c r="D223" s="148" t="s">
        <v>458</v>
      </c>
      <c r="E223" s="289">
        <f t="shared" si="0"/>
        <v>10000</v>
      </c>
      <c r="F223" s="818">
        <v>10000</v>
      </c>
      <c r="G223" s="581"/>
      <c r="H223" s="581"/>
      <c r="I223" s="581"/>
      <c r="J223" s="175" t="s">
        <v>1097</v>
      </c>
    </row>
    <row r="224" spans="1:10" s="72" customFormat="1" x14ac:dyDescent="0.35">
      <c r="A224" s="315"/>
      <c r="B224" s="576" t="s">
        <v>1441</v>
      </c>
      <c r="C224" s="175">
        <v>2</v>
      </c>
      <c r="D224" s="148" t="s">
        <v>458</v>
      </c>
      <c r="E224" s="289">
        <f t="shared" si="0"/>
        <v>5000</v>
      </c>
      <c r="F224" s="818">
        <v>5000</v>
      </c>
      <c r="G224" s="581"/>
      <c r="H224" s="581"/>
      <c r="I224" s="581"/>
      <c r="J224" s="175" t="s">
        <v>1097</v>
      </c>
    </row>
    <row r="225" spans="1:10" s="72" customFormat="1" x14ac:dyDescent="0.35">
      <c r="A225" s="315"/>
      <c r="B225" s="576" t="s">
        <v>1442</v>
      </c>
      <c r="C225" s="175">
        <v>1</v>
      </c>
      <c r="D225" s="148" t="s">
        <v>458</v>
      </c>
      <c r="E225" s="289">
        <f t="shared" si="0"/>
        <v>20000</v>
      </c>
      <c r="F225" s="818">
        <v>20000</v>
      </c>
      <c r="G225" s="581"/>
      <c r="H225" s="581"/>
      <c r="I225" s="581"/>
      <c r="J225" s="175" t="s">
        <v>933</v>
      </c>
    </row>
    <row r="226" spans="1:10" s="72" customFormat="1" x14ac:dyDescent="0.35">
      <c r="A226" s="315"/>
      <c r="B226" s="171" t="s">
        <v>1443</v>
      </c>
      <c r="C226" s="175">
        <v>1</v>
      </c>
      <c r="D226" s="148" t="s">
        <v>458</v>
      </c>
      <c r="E226" s="289">
        <f t="shared" si="0"/>
        <v>0</v>
      </c>
      <c r="F226" s="373">
        <v>0</v>
      </c>
      <c r="G226" s="581"/>
      <c r="H226" s="581"/>
      <c r="I226" s="581"/>
      <c r="J226" s="175" t="s">
        <v>933</v>
      </c>
    </row>
    <row r="227" spans="1:10" s="72" customFormat="1" x14ac:dyDescent="0.35">
      <c r="A227" s="315"/>
      <c r="B227" s="576" t="s">
        <v>1444</v>
      </c>
      <c r="C227" s="175">
        <v>1</v>
      </c>
      <c r="D227" s="148" t="s">
        <v>458</v>
      </c>
      <c r="E227" s="289">
        <f t="shared" si="0"/>
        <v>0</v>
      </c>
      <c r="F227" s="373">
        <v>0</v>
      </c>
      <c r="G227" s="581"/>
      <c r="H227" s="581"/>
      <c r="I227" s="581"/>
      <c r="J227" s="170" t="s">
        <v>933</v>
      </c>
    </row>
    <row r="228" spans="1:10" s="286" customFormat="1" x14ac:dyDescent="0.2">
      <c r="A228" s="178"/>
      <c r="B228" s="317" t="s">
        <v>1036</v>
      </c>
      <c r="C228" s="266"/>
      <c r="D228" s="817"/>
      <c r="E228" s="289"/>
      <c r="F228" s="289"/>
      <c r="G228" s="565"/>
      <c r="H228" s="565"/>
      <c r="I228" s="565"/>
      <c r="J228" s="216"/>
    </row>
    <row r="229" spans="1:10" s="72" customFormat="1" x14ac:dyDescent="0.35">
      <c r="A229" s="315"/>
      <c r="B229" s="576" t="s">
        <v>1445</v>
      </c>
      <c r="C229" s="175">
        <v>1</v>
      </c>
      <c r="D229" s="148" t="s">
        <v>458</v>
      </c>
      <c r="E229" s="289">
        <f t="shared" si="0"/>
        <v>1200000</v>
      </c>
      <c r="F229" s="373">
        <v>1200000</v>
      </c>
      <c r="G229" s="581"/>
      <c r="H229" s="581"/>
      <c r="I229" s="581"/>
      <c r="J229" s="175" t="s">
        <v>913</v>
      </c>
    </row>
    <row r="230" spans="1:10" s="72" customFormat="1" x14ac:dyDescent="0.35">
      <c r="A230" s="315"/>
      <c r="B230" s="576" t="s">
        <v>1446</v>
      </c>
      <c r="C230" s="175">
        <v>1</v>
      </c>
      <c r="D230" s="148" t="s">
        <v>458</v>
      </c>
      <c r="E230" s="289">
        <f t="shared" si="0"/>
        <v>3300000</v>
      </c>
      <c r="F230" s="373">
        <v>3300000</v>
      </c>
      <c r="G230" s="581"/>
      <c r="H230" s="581"/>
      <c r="I230" s="581"/>
      <c r="J230" s="175" t="s">
        <v>913</v>
      </c>
    </row>
    <row r="231" spans="1:10" s="72" customFormat="1" x14ac:dyDescent="0.35">
      <c r="A231" s="315"/>
      <c r="B231" s="576" t="s">
        <v>1447</v>
      </c>
      <c r="C231" s="175">
        <v>1</v>
      </c>
      <c r="D231" s="148" t="s">
        <v>458</v>
      </c>
      <c r="E231" s="289">
        <f t="shared" si="0"/>
        <v>368000</v>
      </c>
      <c r="F231" s="373">
        <v>368000</v>
      </c>
      <c r="G231" s="581"/>
      <c r="H231" s="581"/>
      <c r="I231" s="581"/>
      <c r="J231" s="175" t="s">
        <v>933</v>
      </c>
    </row>
    <row r="232" spans="1:10" s="72" customFormat="1" ht="41.25" customHeight="1" x14ac:dyDescent="0.35">
      <c r="A232" s="315"/>
      <c r="B232" s="171" t="s">
        <v>1448</v>
      </c>
      <c r="C232" s="175">
        <v>1</v>
      </c>
      <c r="D232" s="148" t="s">
        <v>458</v>
      </c>
      <c r="E232" s="289">
        <f t="shared" si="0"/>
        <v>30000</v>
      </c>
      <c r="F232" s="373">
        <v>30000</v>
      </c>
      <c r="G232" s="581"/>
      <c r="H232" s="581"/>
      <c r="I232" s="581"/>
      <c r="J232" s="175" t="s">
        <v>913</v>
      </c>
    </row>
    <row r="233" spans="1:10" s="72" customFormat="1" x14ac:dyDescent="0.35">
      <c r="A233" s="315"/>
      <c r="B233" s="576" t="s">
        <v>1449</v>
      </c>
      <c r="C233" s="175">
        <v>1</v>
      </c>
      <c r="D233" s="148" t="s">
        <v>458</v>
      </c>
      <c r="E233" s="289">
        <f t="shared" si="0"/>
        <v>30000</v>
      </c>
      <c r="F233" s="373">
        <v>30000</v>
      </c>
      <c r="G233" s="581"/>
      <c r="H233" s="581"/>
      <c r="I233" s="581"/>
      <c r="J233" s="175" t="s">
        <v>913</v>
      </c>
    </row>
    <row r="234" spans="1:10" s="72" customFormat="1" x14ac:dyDescent="0.35">
      <c r="A234" s="315"/>
      <c r="B234" s="576" t="s">
        <v>1450</v>
      </c>
      <c r="C234" s="175">
        <v>1</v>
      </c>
      <c r="D234" s="148" t="s">
        <v>458</v>
      </c>
      <c r="E234" s="289">
        <f t="shared" si="0"/>
        <v>120000</v>
      </c>
      <c r="F234" s="373">
        <v>120000</v>
      </c>
      <c r="G234" s="581"/>
      <c r="H234" s="581"/>
      <c r="I234" s="581"/>
      <c r="J234" s="175" t="s">
        <v>913</v>
      </c>
    </row>
    <row r="235" spans="1:10" s="286" customFormat="1" x14ac:dyDescent="0.2">
      <c r="A235" s="178"/>
      <c r="B235" s="816" t="s">
        <v>737</v>
      </c>
      <c r="C235" s="266"/>
      <c r="D235" s="175"/>
      <c r="E235" s="289"/>
      <c r="F235" s="373"/>
      <c r="G235" s="373"/>
      <c r="H235" s="373"/>
      <c r="I235" s="373"/>
      <c r="J235" s="175"/>
    </row>
    <row r="236" spans="1:10" s="286" customFormat="1" x14ac:dyDescent="0.2">
      <c r="A236" s="178"/>
      <c r="B236" s="314" t="s">
        <v>1022</v>
      </c>
      <c r="C236" s="266"/>
      <c r="D236" s="290"/>
      <c r="E236" s="289"/>
      <c r="F236" s="373"/>
      <c r="G236" s="373"/>
      <c r="H236" s="373"/>
      <c r="I236" s="373"/>
      <c r="J236" s="175"/>
    </row>
    <row r="237" spans="1:10" s="286" customFormat="1" ht="41.25" customHeight="1" x14ac:dyDescent="0.2">
      <c r="A237" s="178"/>
      <c r="B237" s="272" t="s">
        <v>1099</v>
      </c>
      <c r="C237" s="216" t="s">
        <v>1100</v>
      </c>
      <c r="D237" s="290" t="s">
        <v>458</v>
      </c>
      <c r="E237" s="289">
        <f t="shared" si="0"/>
        <v>0</v>
      </c>
      <c r="F237" s="373"/>
      <c r="G237" s="373"/>
      <c r="H237" s="373"/>
      <c r="I237" s="373"/>
      <c r="J237" s="216" t="s">
        <v>737</v>
      </c>
    </row>
    <row r="238" spans="1:10" s="286" customFormat="1" ht="63" x14ac:dyDescent="0.2">
      <c r="A238" s="819"/>
      <c r="B238" s="318" t="s">
        <v>2144</v>
      </c>
      <c r="C238" s="216" t="s">
        <v>707</v>
      </c>
      <c r="D238" s="216" t="s">
        <v>1095</v>
      </c>
      <c r="E238" s="289">
        <f t="shared" si="0"/>
        <v>0</v>
      </c>
      <c r="F238" s="263"/>
      <c r="G238" s="263"/>
      <c r="H238" s="263"/>
      <c r="I238" s="263"/>
      <c r="J238" s="216" t="s">
        <v>737</v>
      </c>
    </row>
    <row r="239" spans="1:10" s="286" customFormat="1" ht="63" x14ac:dyDescent="0.2">
      <c r="A239" s="819"/>
      <c r="B239" s="318" t="s">
        <v>2145</v>
      </c>
      <c r="C239" s="216" t="s">
        <v>707</v>
      </c>
      <c r="D239" s="216" t="s">
        <v>1095</v>
      </c>
      <c r="E239" s="289">
        <f t="shared" si="0"/>
        <v>0</v>
      </c>
      <c r="F239" s="263"/>
      <c r="G239" s="263"/>
      <c r="H239" s="263"/>
      <c r="I239" s="263"/>
      <c r="J239" s="216" t="s">
        <v>737</v>
      </c>
    </row>
    <row r="240" spans="1:10" s="286" customFormat="1" ht="42" x14ac:dyDescent="0.2">
      <c r="A240" s="819"/>
      <c r="B240" s="318" t="s">
        <v>2146</v>
      </c>
      <c r="C240" s="216" t="s">
        <v>707</v>
      </c>
      <c r="D240" s="216" t="s">
        <v>1095</v>
      </c>
      <c r="E240" s="289">
        <f t="shared" si="0"/>
        <v>0</v>
      </c>
      <c r="F240" s="263"/>
      <c r="G240" s="263"/>
      <c r="H240" s="263"/>
      <c r="I240" s="263"/>
      <c r="J240" s="216" t="s">
        <v>737</v>
      </c>
    </row>
    <row r="241" spans="1:10" s="286" customFormat="1" ht="42" x14ac:dyDescent="0.2">
      <c r="A241" s="819"/>
      <c r="B241" s="318" t="s">
        <v>2147</v>
      </c>
      <c r="C241" s="216" t="s">
        <v>707</v>
      </c>
      <c r="D241" s="216" t="s">
        <v>1095</v>
      </c>
      <c r="E241" s="289">
        <f t="shared" si="0"/>
        <v>0</v>
      </c>
      <c r="F241" s="263"/>
      <c r="G241" s="263"/>
      <c r="H241" s="263"/>
      <c r="I241" s="263"/>
      <c r="J241" s="216" t="s">
        <v>737</v>
      </c>
    </row>
    <row r="242" spans="1:10" s="286" customFormat="1" x14ac:dyDescent="0.2">
      <c r="A242" s="819"/>
      <c r="B242" s="820" t="s">
        <v>2148</v>
      </c>
      <c r="C242" s="216" t="s">
        <v>707</v>
      </c>
      <c r="D242" s="216" t="s">
        <v>1095</v>
      </c>
      <c r="E242" s="289">
        <f t="shared" si="0"/>
        <v>0</v>
      </c>
      <c r="F242" s="263"/>
      <c r="G242" s="263"/>
      <c r="H242" s="263"/>
      <c r="I242" s="263"/>
      <c r="J242" s="216" t="s">
        <v>737</v>
      </c>
    </row>
    <row r="243" spans="1:10" s="286" customFormat="1" ht="42" x14ac:dyDescent="0.2">
      <c r="A243" s="819"/>
      <c r="B243" s="318" t="s">
        <v>2149</v>
      </c>
      <c r="C243" s="216" t="s">
        <v>707</v>
      </c>
      <c r="D243" s="216" t="s">
        <v>1095</v>
      </c>
      <c r="E243" s="289">
        <f t="shared" si="0"/>
        <v>0</v>
      </c>
      <c r="F243" s="263"/>
      <c r="G243" s="263"/>
      <c r="H243" s="263"/>
      <c r="I243" s="263"/>
      <c r="J243" s="216" t="s">
        <v>737</v>
      </c>
    </row>
    <row r="244" spans="1:10" s="286" customFormat="1" ht="42" x14ac:dyDescent="0.2">
      <c r="A244" s="819"/>
      <c r="B244" s="318" t="s">
        <v>2150</v>
      </c>
      <c r="C244" s="216" t="s">
        <v>1101</v>
      </c>
      <c r="D244" s="216" t="s">
        <v>1095</v>
      </c>
      <c r="E244" s="289">
        <f t="shared" si="0"/>
        <v>0</v>
      </c>
      <c r="F244" s="263"/>
      <c r="G244" s="263"/>
      <c r="H244" s="263"/>
      <c r="I244" s="263"/>
      <c r="J244" s="216" t="s">
        <v>737</v>
      </c>
    </row>
    <row r="245" spans="1:10" s="286" customFormat="1" ht="42" x14ac:dyDescent="0.2">
      <c r="A245" s="819"/>
      <c r="B245" s="318" t="s">
        <v>2151</v>
      </c>
      <c r="C245" s="216" t="s">
        <v>1102</v>
      </c>
      <c r="D245" s="216" t="s">
        <v>1095</v>
      </c>
      <c r="E245" s="289">
        <f t="shared" si="0"/>
        <v>0</v>
      </c>
      <c r="F245" s="263"/>
      <c r="G245" s="263"/>
      <c r="H245" s="263"/>
      <c r="I245" s="263"/>
      <c r="J245" s="216" t="s">
        <v>737</v>
      </c>
    </row>
    <row r="246" spans="1:10" s="286" customFormat="1" ht="42" x14ac:dyDescent="0.2">
      <c r="A246" s="819"/>
      <c r="B246" s="318" t="s">
        <v>2152</v>
      </c>
      <c r="C246" s="216" t="s">
        <v>1103</v>
      </c>
      <c r="D246" s="216" t="s">
        <v>1095</v>
      </c>
      <c r="E246" s="289">
        <f t="shared" si="0"/>
        <v>0</v>
      </c>
      <c r="F246" s="263"/>
      <c r="G246" s="263"/>
      <c r="H246" s="263"/>
      <c r="I246" s="263"/>
      <c r="J246" s="216" t="s">
        <v>737</v>
      </c>
    </row>
    <row r="247" spans="1:10" s="286" customFormat="1" x14ac:dyDescent="0.2">
      <c r="A247" s="819"/>
      <c r="B247" s="318" t="s">
        <v>2153</v>
      </c>
      <c r="C247" s="216" t="s">
        <v>1104</v>
      </c>
      <c r="D247" s="216" t="s">
        <v>1095</v>
      </c>
      <c r="E247" s="289">
        <f t="shared" si="0"/>
        <v>0</v>
      </c>
      <c r="F247" s="263"/>
      <c r="G247" s="263"/>
      <c r="H247" s="263"/>
      <c r="I247" s="263"/>
      <c r="J247" s="216" t="s">
        <v>737</v>
      </c>
    </row>
    <row r="248" spans="1:10" s="286" customFormat="1" x14ac:dyDescent="0.2">
      <c r="A248" s="819"/>
      <c r="B248" s="318" t="s">
        <v>1105</v>
      </c>
      <c r="C248" s="216"/>
      <c r="D248" s="216" t="s">
        <v>108</v>
      </c>
      <c r="E248" s="289">
        <f t="shared" si="0"/>
        <v>0</v>
      </c>
      <c r="F248" s="263"/>
      <c r="G248" s="263"/>
      <c r="H248" s="263"/>
      <c r="I248" s="263"/>
      <c r="J248" s="216" t="s">
        <v>737</v>
      </c>
    </row>
    <row r="249" spans="1:10" s="286" customFormat="1" ht="42" x14ac:dyDescent="0.2">
      <c r="A249" s="819"/>
      <c r="B249" s="318" t="s">
        <v>2154</v>
      </c>
      <c r="C249" s="216" t="s">
        <v>1106</v>
      </c>
      <c r="D249" s="216" t="s">
        <v>1095</v>
      </c>
      <c r="E249" s="289">
        <f t="shared" si="0"/>
        <v>0</v>
      </c>
      <c r="F249" s="263"/>
      <c r="G249" s="263"/>
      <c r="H249" s="263"/>
      <c r="I249" s="263"/>
      <c r="J249" s="216" t="s">
        <v>737</v>
      </c>
    </row>
    <row r="250" spans="1:10" s="286" customFormat="1" ht="26.25" customHeight="1" x14ac:dyDescent="0.2">
      <c r="A250" s="819"/>
      <c r="B250" s="318" t="s">
        <v>2155</v>
      </c>
      <c r="C250" s="216" t="s">
        <v>1106</v>
      </c>
      <c r="D250" s="216" t="s">
        <v>1095</v>
      </c>
      <c r="E250" s="289">
        <f t="shared" si="0"/>
        <v>0</v>
      </c>
      <c r="F250" s="263"/>
      <c r="G250" s="263"/>
      <c r="H250" s="263"/>
      <c r="I250" s="263"/>
      <c r="J250" s="216" t="s">
        <v>737</v>
      </c>
    </row>
    <row r="251" spans="1:10" s="286" customFormat="1" x14ac:dyDescent="0.2">
      <c r="A251" s="819"/>
      <c r="B251" s="318" t="s">
        <v>1107</v>
      </c>
      <c r="C251" s="216" t="s">
        <v>1106</v>
      </c>
      <c r="D251" s="216"/>
      <c r="E251" s="289">
        <f t="shared" si="0"/>
        <v>0</v>
      </c>
      <c r="F251" s="263"/>
      <c r="G251" s="263"/>
      <c r="H251" s="263"/>
      <c r="I251" s="263"/>
      <c r="J251" s="216" t="s">
        <v>737</v>
      </c>
    </row>
    <row r="252" spans="1:10" s="286" customFormat="1" ht="42" x14ac:dyDescent="0.2">
      <c r="A252" s="819"/>
      <c r="B252" s="318" t="s">
        <v>2156</v>
      </c>
      <c r="C252" s="216" t="s">
        <v>1106</v>
      </c>
      <c r="D252" s="216" t="s">
        <v>1095</v>
      </c>
      <c r="E252" s="289">
        <f t="shared" si="0"/>
        <v>0</v>
      </c>
      <c r="F252" s="263"/>
      <c r="G252" s="263"/>
      <c r="H252" s="263"/>
      <c r="I252" s="263"/>
      <c r="J252" s="216" t="s">
        <v>737</v>
      </c>
    </row>
    <row r="253" spans="1:10" s="286" customFormat="1" ht="42" x14ac:dyDescent="0.2">
      <c r="A253" s="819"/>
      <c r="B253" s="318" t="s">
        <v>2157</v>
      </c>
      <c r="C253" s="216" t="s">
        <v>1108</v>
      </c>
      <c r="D253" s="216" t="s">
        <v>513</v>
      </c>
      <c r="E253" s="289">
        <f t="shared" si="0"/>
        <v>0</v>
      </c>
      <c r="F253" s="263"/>
      <c r="G253" s="263"/>
      <c r="H253" s="263"/>
      <c r="I253" s="263"/>
      <c r="J253" s="216" t="s">
        <v>737</v>
      </c>
    </row>
    <row r="254" spans="1:10" s="286" customFormat="1" ht="42" x14ac:dyDescent="0.2">
      <c r="A254" s="819"/>
      <c r="B254" s="318" t="s">
        <v>1109</v>
      </c>
      <c r="C254" s="216"/>
      <c r="D254" s="216" t="s">
        <v>458</v>
      </c>
      <c r="E254" s="289">
        <f t="shared" si="0"/>
        <v>0</v>
      </c>
      <c r="F254" s="263"/>
      <c r="G254" s="263"/>
      <c r="H254" s="263"/>
      <c r="I254" s="263"/>
      <c r="J254" s="216" t="s">
        <v>737</v>
      </c>
    </row>
    <row r="255" spans="1:10" s="286" customFormat="1" ht="42" x14ac:dyDescent="0.2">
      <c r="A255" s="819"/>
      <c r="B255" s="318" t="s">
        <v>2158</v>
      </c>
      <c r="C255" s="216" t="s">
        <v>1110</v>
      </c>
      <c r="D255" s="216" t="s">
        <v>513</v>
      </c>
      <c r="E255" s="289">
        <f t="shared" si="0"/>
        <v>0</v>
      </c>
      <c r="F255" s="263"/>
      <c r="G255" s="263"/>
      <c r="H255" s="263"/>
      <c r="I255" s="263"/>
      <c r="J255" s="216" t="s">
        <v>737</v>
      </c>
    </row>
    <row r="256" spans="1:10" s="286" customFormat="1" x14ac:dyDescent="0.2">
      <c r="A256" s="819"/>
      <c r="B256" s="318" t="s">
        <v>2159</v>
      </c>
      <c r="C256" s="216" t="s">
        <v>1111</v>
      </c>
      <c r="D256" s="216" t="s">
        <v>513</v>
      </c>
      <c r="E256" s="289">
        <f t="shared" si="0"/>
        <v>0</v>
      </c>
      <c r="F256" s="263"/>
      <c r="G256" s="263"/>
      <c r="H256" s="263"/>
      <c r="I256" s="263"/>
      <c r="J256" s="216" t="s">
        <v>737</v>
      </c>
    </row>
    <row r="257" spans="1:10" s="286" customFormat="1" ht="42" x14ac:dyDescent="0.2">
      <c r="A257" s="819"/>
      <c r="B257" s="318" t="s">
        <v>2160</v>
      </c>
      <c r="C257" s="216" t="s">
        <v>1112</v>
      </c>
      <c r="D257" s="216" t="s">
        <v>513</v>
      </c>
      <c r="E257" s="289">
        <f t="shared" si="0"/>
        <v>0</v>
      </c>
      <c r="F257" s="263"/>
      <c r="G257" s="263"/>
      <c r="H257" s="263"/>
      <c r="I257" s="263"/>
      <c r="J257" s="216" t="s">
        <v>737</v>
      </c>
    </row>
    <row r="258" spans="1:10" s="286" customFormat="1" x14ac:dyDescent="0.2">
      <c r="A258" s="819"/>
      <c r="B258" s="318" t="s">
        <v>2161</v>
      </c>
      <c r="C258" s="216" t="s">
        <v>1113</v>
      </c>
      <c r="D258" s="216" t="s">
        <v>513</v>
      </c>
      <c r="E258" s="289">
        <f t="shared" si="0"/>
        <v>0</v>
      </c>
      <c r="F258" s="263"/>
      <c r="G258" s="263"/>
      <c r="H258" s="263"/>
      <c r="I258" s="263"/>
      <c r="J258" s="216" t="s">
        <v>737</v>
      </c>
    </row>
    <row r="259" spans="1:10" s="286" customFormat="1" x14ac:dyDescent="0.2">
      <c r="A259" s="819"/>
      <c r="B259" s="318" t="s">
        <v>2162</v>
      </c>
      <c r="C259" s="216" t="s">
        <v>1114</v>
      </c>
      <c r="D259" s="216"/>
      <c r="E259" s="289">
        <f t="shared" si="0"/>
        <v>0</v>
      </c>
      <c r="F259" s="263"/>
      <c r="G259" s="263"/>
      <c r="H259" s="263"/>
      <c r="I259" s="263"/>
      <c r="J259" s="216" t="s">
        <v>737</v>
      </c>
    </row>
    <row r="260" spans="1:10" s="286" customFormat="1" x14ac:dyDescent="0.2">
      <c r="A260" s="819"/>
      <c r="B260" s="318" t="s">
        <v>2163</v>
      </c>
      <c r="C260" s="216" t="s">
        <v>1113</v>
      </c>
      <c r="D260" s="216"/>
      <c r="E260" s="289">
        <f t="shared" si="0"/>
        <v>0</v>
      </c>
      <c r="F260" s="263"/>
      <c r="G260" s="263"/>
      <c r="H260" s="263"/>
      <c r="I260" s="263"/>
      <c r="J260" s="216" t="s">
        <v>737</v>
      </c>
    </row>
    <row r="261" spans="1:10" s="286" customFormat="1" x14ac:dyDescent="0.2">
      <c r="A261" s="819"/>
      <c r="B261" s="318" t="s">
        <v>2164</v>
      </c>
      <c r="C261" s="216" t="s">
        <v>1115</v>
      </c>
      <c r="D261" s="216" t="s">
        <v>513</v>
      </c>
      <c r="E261" s="289">
        <f t="shared" si="0"/>
        <v>0</v>
      </c>
      <c r="F261" s="263"/>
      <c r="G261" s="263"/>
      <c r="H261" s="263"/>
      <c r="I261" s="263"/>
      <c r="J261" s="216" t="s">
        <v>737</v>
      </c>
    </row>
    <row r="262" spans="1:10" s="286" customFormat="1" ht="42" x14ac:dyDescent="0.2">
      <c r="A262" s="819"/>
      <c r="B262" s="318" t="s">
        <v>1116</v>
      </c>
      <c r="C262" s="216" t="s">
        <v>1117</v>
      </c>
      <c r="D262" s="216" t="s">
        <v>513</v>
      </c>
      <c r="E262" s="289">
        <f t="shared" si="0"/>
        <v>0</v>
      </c>
      <c r="F262" s="263"/>
      <c r="G262" s="263"/>
      <c r="H262" s="263"/>
      <c r="I262" s="263"/>
      <c r="J262" s="216" t="s">
        <v>737</v>
      </c>
    </row>
    <row r="263" spans="1:10" s="286" customFormat="1" x14ac:dyDescent="0.2">
      <c r="A263" s="819"/>
      <c r="B263" s="318" t="s">
        <v>1118</v>
      </c>
      <c r="C263" s="216"/>
      <c r="D263" s="216"/>
      <c r="E263" s="289">
        <f t="shared" si="0"/>
        <v>0</v>
      </c>
      <c r="F263" s="263"/>
      <c r="G263" s="263"/>
      <c r="H263" s="263"/>
      <c r="I263" s="263"/>
      <c r="J263" s="216" t="s">
        <v>737</v>
      </c>
    </row>
    <row r="264" spans="1:10" s="286" customFormat="1" ht="42" x14ac:dyDescent="0.2">
      <c r="A264" s="819"/>
      <c r="B264" s="318" t="s">
        <v>2165</v>
      </c>
      <c r="C264" s="216" t="s">
        <v>1119</v>
      </c>
      <c r="D264" s="216" t="s">
        <v>513</v>
      </c>
      <c r="E264" s="289">
        <f t="shared" si="0"/>
        <v>0</v>
      </c>
      <c r="F264" s="263"/>
      <c r="G264" s="263"/>
      <c r="H264" s="263"/>
      <c r="I264" s="263"/>
      <c r="J264" s="216" t="s">
        <v>737</v>
      </c>
    </row>
    <row r="265" spans="1:10" s="286" customFormat="1" ht="63" x14ac:dyDescent="0.2">
      <c r="A265" s="819"/>
      <c r="B265" s="318" t="s">
        <v>2166</v>
      </c>
      <c r="C265" s="216" t="s">
        <v>586</v>
      </c>
      <c r="D265" s="216" t="s">
        <v>513</v>
      </c>
      <c r="E265" s="289">
        <f t="shared" si="0"/>
        <v>0</v>
      </c>
      <c r="F265" s="263"/>
      <c r="G265" s="263"/>
      <c r="H265" s="263"/>
      <c r="I265" s="263"/>
      <c r="J265" s="216" t="s">
        <v>737</v>
      </c>
    </row>
    <row r="266" spans="1:10" s="286" customFormat="1" x14ac:dyDescent="0.2">
      <c r="A266" s="819"/>
      <c r="B266" s="318" t="s">
        <v>1120</v>
      </c>
      <c r="C266" s="216" t="s">
        <v>1121</v>
      </c>
      <c r="D266" s="216"/>
      <c r="E266" s="289">
        <f t="shared" si="0"/>
        <v>0</v>
      </c>
      <c r="F266" s="263"/>
      <c r="G266" s="263"/>
      <c r="H266" s="263"/>
      <c r="I266" s="263"/>
      <c r="J266" s="216" t="s">
        <v>737</v>
      </c>
    </row>
    <row r="267" spans="1:10" s="286" customFormat="1" ht="42" x14ac:dyDescent="0.2">
      <c r="A267" s="819"/>
      <c r="B267" s="318" t="s">
        <v>2167</v>
      </c>
      <c r="C267" s="216" t="s">
        <v>1122</v>
      </c>
      <c r="D267" s="216" t="s">
        <v>513</v>
      </c>
      <c r="E267" s="289">
        <f t="shared" si="0"/>
        <v>0</v>
      </c>
      <c r="F267" s="263"/>
      <c r="G267" s="263"/>
      <c r="H267" s="263"/>
      <c r="I267" s="263"/>
      <c r="J267" s="216" t="s">
        <v>737</v>
      </c>
    </row>
    <row r="268" spans="1:10" s="286" customFormat="1" x14ac:dyDescent="0.2">
      <c r="A268" s="819"/>
      <c r="B268" s="318" t="s">
        <v>2168</v>
      </c>
      <c r="C268" s="216" t="s">
        <v>1123</v>
      </c>
      <c r="D268" s="216" t="s">
        <v>1148</v>
      </c>
      <c r="E268" s="289">
        <f t="shared" si="0"/>
        <v>0</v>
      </c>
      <c r="F268" s="263"/>
      <c r="G268" s="263"/>
      <c r="H268" s="263"/>
      <c r="I268" s="263"/>
      <c r="J268" s="216" t="s">
        <v>737</v>
      </c>
    </row>
    <row r="269" spans="1:10" s="286" customFormat="1" x14ac:dyDescent="0.2">
      <c r="A269" s="819"/>
      <c r="B269" s="318" t="s">
        <v>2169</v>
      </c>
      <c r="C269" s="216" t="s">
        <v>1123</v>
      </c>
      <c r="D269" s="216" t="s">
        <v>1451</v>
      </c>
      <c r="E269" s="289">
        <f t="shared" si="0"/>
        <v>0</v>
      </c>
      <c r="F269" s="263"/>
      <c r="G269" s="263"/>
      <c r="H269" s="263"/>
      <c r="I269" s="263"/>
      <c r="J269" s="216" t="s">
        <v>737</v>
      </c>
    </row>
    <row r="270" spans="1:10" s="286" customFormat="1" x14ac:dyDescent="0.2">
      <c r="A270" s="819"/>
      <c r="B270" s="318" t="s">
        <v>2170</v>
      </c>
      <c r="C270" s="216" t="s">
        <v>1123</v>
      </c>
      <c r="D270" s="216" t="s">
        <v>1207</v>
      </c>
      <c r="E270" s="289">
        <f t="shared" si="0"/>
        <v>0</v>
      </c>
      <c r="F270" s="263"/>
      <c r="G270" s="263"/>
      <c r="H270" s="263"/>
      <c r="I270" s="263"/>
      <c r="J270" s="216" t="s">
        <v>737</v>
      </c>
    </row>
    <row r="271" spans="1:10" s="286" customFormat="1" x14ac:dyDescent="0.2">
      <c r="A271" s="819"/>
      <c r="B271" s="318" t="s">
        <v>2171</v>
      </c>
      <c r="C271" s="216" t="s">
        <v>1123</v>
      </c>
      <c r="D271" s="216" t="s">
        <v>1452</v>
      </c>
      <c r="E271" s="289">
        <f t="shared" si="0"/>
        <v>0</v>
      </c>
      <c r="F271" s="263"/>
      <c r="G271" s="263"/>
      <c r="H271" s="263"/>
      <c r="I271" s="263"/>
      <c r="J271" s="216" t="s">
        <v>737</v>
      </c>
    </row>
    <row r="272" spans="1:10" s="286" customFormat="1" ht="42" x14ac:dyDescent="0.2">
      <c r="A272" s="201"/>
      <c r="B272" s="171" t="s">
        <v>2172</v>
      </c>
      <c r="C272" s="211" t="s">
        <v>1124</v>
      </c>
      <c r="D272" s="211" t="s">
        <v>1453</v>
      </c>
      <c r="E272" s="289">
        <f t="shared" si="0"/>
        <v>0</v>
      </c>
      <c r="F272" s="289"/>
      <c r="G272" s="289"/>
      <c r="H272" s="289"/>
      <c r="I272" s="289"/>
      <c r="J272" s="211" t="s">
        <v>737</v>
      </c>
    </row>
    <row r="273" spans="1:12" s="286" customFormat="1" ht="42" x14ac:dyDescent="0.2">
      <c r="A273" s="201"/>
      <c r="B273" s="171" t="s">
        <v>1125</v>
      </c>
      <c r="C273" s="211" t="s">
        <v>1126</v>
      </c>
      <c r="D273" s="211" t="s">
        <v>513</v>
      </c>
      <c r="E273" s="289">
        <f t="shared" si="0"/>
        <v>0</v>
      </c>
      <c r="F273" s="289"/>
      <c r="G273" s="289"/>
      <c r="H273" s="289"/>
      <c r="I273" s="289"/>
      <c r="J273" s="211" t="s">
        <v>737</v>
      </c>
    </row>
    <row r="274" spans="1:12" s="264" customFormat="1" x14ac:dyDescent="0.2">
      <c r="A274" s="148"/>
      <c r="B274" s="254" t="s">
        <v>1317</v>
      </c>
      <c r="C274" s="211"/>
      <c r="D274" s="211" t="s">
        <v>458</v>
      </c>
      <c r="E274" s="289">
        <f>F274+G274+H274+I274</f>
        <v>0</v>
      </c>
      <c r="F274" s="289"/>
      <c r="G274" s="289"/>
      <c r="H274" s="289"/>
      <c r="I274" s="289"/>
      <c r="J274" s="211" t="s">
        <v>1019</v>
      </c>
    </row>
    <row r="275" spans="1:12" s="264" customFormat="1" ht="42" x14ac:dyDescent="0.2">
      <c r="A275" s="148"/>
      <c r="B275" s="254" t="s">
        <v>1454</v>
      </c>
      <c r="C275" s="211" t="s">
        <v>1322</v>
      </c>
      <c r="D275" s="211" t="s">
        <v>458</v>
      </c>
      <c r="E275" s="289">
        <f t="shared" ref="E275:E277" si="8">F275+G275+H275+I275</f>
        <v>0</v>
      </c>
      <c r="F275" s="289"/>
      <c r="G275" s="289"/>
      <c r="H275" s="289"/>
      <c r="I275" s="289"/>
      <c r="J275" s="211" t="s">
        <v>1323</v>
      </c>
    </row>
    <row r="276" spans="1:12" s="264" customFormat="1" ht="42" x14ac:dyDescent="0.2">
      <c r="A276" s="148"/>
      <c r="B276" s="254" t="s">
        <v>1455</v>
      </c>
      <c r="C276" s="211" t="s">
        <v>1324</v>
      </c>
      <c r="D276" s="211" t="s">
        <v>458</v>
      </c>
      <c r="E276" s="289">
        <f t="shared" si="8"/>
        <v>0</v>
      </c>
      <c r="F276" s="289"/>
      <c r="G276" s="289"/>
      <c r="H276" s="289"/>
      <c r="I276" s="289"/>
      <c r="J276" s="211" t="s">
        <v>1323</v>
      </c>
    </row>
    <row r="277" spans="1:12" s="264" customFormat="1" ht="42" x14ac:dyDescent="0.2">
      <c r="A277" s="148"/>
      <c r="B277" s="254" t="s">
        <v>1456</v>
      </c>
      <c r="C277" s="211" t="s">
        <v>780</v>
      </c>
      <c r="D277" s="211" t="s">
        <v>458</v>
      </c>
      <c r="E277" s="289">
        <f t="shared" si="8"/>
        <v>0</v>
      </c>
      <c r="F277" s="289"/>
      <c r="G277" s="289"/>
      <c r="H277" s="289"/>
      <c r="I277" s="289"/>
      <c r="J277" s="211" t="s">
        <v>1325</v>
      </c>
    </row>
    <row r="278" spans="1:12" s="286" customFormat="1" x14ac:dyDescent="0.2">
      <c r="A278" s="201"/>
      <c r="B278" s="314" t="s">
        <v>1027</v>
      </c>
      <c r="C278" s="211"/>
      <c r="D278" s="211" t="s">
        <v>108</v>
      </c>
      <c r="E278" s="289"/>
      <c r="F278" s="289"/>
      <c r="G278" s="289"/>
      <c r="H278" s="289"/>
      <c r="I278" s="289"/>
      <c r="J278" s="211"/>
    </row>
    <row r="279" spans="1:12" s="286" customFormat="1" x14ac:dyDescent="0.2">
      <c r="A279" s="810"/>
      <c r="B279" s="821" t="s">
        <v>1457</v>
      </c>
      <c r="C279" s="822">
        <v>1</v>
      </c>
      <c r="D279" s="211" t="s">
        <v>513</v>
      </c>
      <c r="E279" s="289">
        <f t="shared" si="0"/>
        <v>5000</v>
      </c>
      <c r="F279" s="823">
        <v>5000</v>
      </c>
      <c r="G279" s="564"/>
      <c r="H279" s="564"/>
      <c r="I279" s="564"/>
      <c r="J279" s="216" t="s">
        <v>737</v>
      </c>
    </row>
    <row r="280" spans="1:12" s="286" customFormat="1" x14ac:dyDescent="0.2">
      <c r="A280" s="810"/>
      <c r="B280" s="821" t="s">
        <v>1458</v>
      </c>
      <c r="C280" s="822">
        <v>1</v>
      </c>
      <c r="D280" s="211" t="s">
        <v>513</v>
      </c>
      <c r="E280" s="289">
        <f t="shared" si="0"/>
        <v>10000</v>
      </c>
      <c r="F280" s="823">
        <v>10000</v>
      </c>
      <c r="G280" s="564"/>
      <c r="H280" s="564"/>
      <c r="I280" s="564"/>
      <c r="J280" s="216" t="s">
        <v>737</v>
      </c>
    </row>
    <row r="281" spans="1:12" s="286" customFormat="1" x14ac:dyDescent="0.2">
      <c r="A281" s="810"/>
      <c r="B281" s="821" t="s">
        <v>1459</v>
      </c>
      <c r="C281" s="822">
        <v>1</v>
      </c>
      <c r="D281" s="211" t="s">
        <v>513</v>
      </c>
      <c r="E281" s="289">
        <f t="shared" si="0"/>
        <v>2500</v>
      </c>
      <c r="F281" s="823">
        <v>2500</v>
      </c>
      <c r="G281" s="564"/>
      <c r="H281" s="564"/>
      <c r="I281" s="564"/>
      <c r="J281" s="216" t="s">
        <v>737</v>
      </c>
    </row>
    <row r="282" spans="1:12" s="286" customFormat="1" x14ac:dyDescent="0.2">
      <c r="A282" s="810"/>
      <c r="B282" s="576" t="s">
        <v>1460</v>
      </c>
      <c r="C282" s="175">
        <v>1</v>
      </c>
      <c r="D282" s="211" t="s">
        <v>513</v>
      </c>
      <c r="E282" s="289">
        <f t="shared" si="0"/>
        <v>7000</v>
      </c>
      <c r="F282" s="823">
        <v>7000</v>
      </c>
      <c r="G282" s="564"/>
      <c r="H282" s="564"/>
      <c r="I282" s="564"/>
      <c r="J282" s="216" t="s">
        <v>737</v>
      </c>
    </row>
    <row r="283" spans="1:12" s="286" customFormat="1" x14ac:dyDescent="0.2">
      <c r="A283" s="810"/>
      <c r="B283" s="576" t="s">
        <v>1461</v>
      </c>
      <c r="C283" s="175">
        <v>1</v>
      </c>
      <c r="D283" s="211" t="s">
        <v>513</v>
      </c>
      <c r="E283" s="289">
        <f t="shared" si="0"/>
        <v>2200</v>
      </c>
      <c r="F283" s="823">
        <v>2200</v>
      </c>
      <c r="G283" s="564"/>
      <c r="H283" s="564"/>
      <c r="I283" s="564"/>
      <c r="J283" s="216" t="s">
        <v>737</v>
      </c>
      <c r="L283" s="286" t="s">
        <v>108</v>
      </c>
    </row>
    <row r="284" spans="1:12" s="286" customFormat="1" x14ac:dyDescent="0.2">
      <c r="A284" s="810"/>
      <c r="B284" s="576" t="s">
        <v>1462</v>
      </c>
      <c r="C284" s="175">
        <v>2</v>
      </c>
      <c r="D284" s="211" t="s">
        <v>513</v>
      </c>
      <c r="E284" s="289">
        <f t="shared" si="0"/>
        <v>10000</v>
      </c>
      <c r="F284" s="823">
        <v>10000</v>
      </c>
      <c r="G284" s="564"/>
      <c r="H284" s="564"/>
      <c r="I284" s="564"/>
      <c r="J284" s="216" t="s">
        <v>737</v>
      </c>
    </row>
    <row r="285" spans="1:12" s="286" customFormat="1" x14ac:dyDescent="0.2">
      <c r="A285" s="810"/>
      <c r="B285" s="576" t="s">
        <v>1463</v>
      </c>
      <c r="C285" s="175">
        <v>5</v>
      </c>
      <c r="D285" s="211" t="s">
        <v>513</v>
      </c>
      <c r="E285" s="289">
        <f t="shared" si="0"/>
        <v>32500</v>
      </c>
      <c r="F285" s="818">
        <v>32500</v>
      </c>
      <c r="G285" s="564"/>
      <c r="H285" s="564"/>
      <c r="I285" s="564"/>
      <c r="J285" s="216" t="s">
        <v>737</v>
      </c>
    </row>
    <row r="286" spans="1:12" s="286" customFormat="1" x14ac:dyDescent="0.2">
      <c r="A286" s="810"/>
      <c r="B286" s="576" t="s">
        <v>1464</v>
      </c>
      <c r="C286" s="175">
        <v>1</v>
      </c>
      <c r="D286" s="211" t="s">
        <v>513</v>
      </c>
      <c r="E286" s="289">
        <f t="shared" si="0"/>
        <v>15000</v>
      </c>
      <c r="F286" s="818">
        <v>15000</v>
      </c>
      <c r="G286" s="564"/>
      <c r="H286" s="564"/>
      <c r="I286" s="564"/>
      <c r="J286" s="216" t="s">
        <v>737</v>
      </c>
    </row>
    <row r="287" spans="1:12" s="286" customFormat="1" x14ac:dyDescent="0.2">
      <c r="A287" s="810"/>
      <c r="B287" s="576" t="s">
        <v>1465</v>
      </c>
      <c r="C287" s="175">
        <v>2</v>
      </c>
      <c r="D287" s="211" t="s">
        <v>513</v>
      </c>
      <c r="E287" s="289">
        <f t="shared" si="0"/>
        <v>600</v>
      </c>
      <c r="F287" s="818">
        <v>600</v>
      </c>
      <c r="G287" s="564"/>
      <c r="H287" s="564"/>
      <c r="I287" s="564"/>
      <c r="J287" s="216" t="s">
        <v>737</v>
      </c>
    </row>
    <row r="288" spans="1:12" s="286" customFormat="1" x14ac:dyDescent="0.2">
      <c r="A288" s="810"/>
      <c r="B288" s="576" t="s">
        <v>1466</v>
      </c>
      <c r="C288" s="175">
        <v>1</v>
      </c>
      <c r="D288" s="211" t="s">
        <v>513</v>
      </c>
      <c r="E288" s="289">
        <f t="shared" si="0"/>
        <v>7000</v>
      </c>
      <c r="F288" s="823">
        <v>7000</v>
      </c>
      <c r="G288" s="564"/>
      <c r="H288" s="564"/>
      <c r="I288" s="564"/>
      <c r="J288" s="216" t="s">
        <v>737</v>
      </c>
    </row>
    <row r="289" spans="1:10" s="286" customFormat="1" x14ac:dyDescent="0.2">
      <c r="A289" s="810"/>
      <c r="B289" s="576" t="s">
        <v>1467</v>
      </c>
      <c r="C289" s="175" t="s">
        <v>1127</v>
      </c>
      <c r="D289" s="211" t="s">
        <v>513</v>
      </c>
      <c r="E289" s="289">
        <f t="shared" ref="E289:E344" si="9">F289+G289+H289+I289</f>
        <v>10000</v>
      </c>
      <c r="F289" s="824">
        <v>10000</v>
      </c>
      <c r="G289" s="564"/>
      <c r="H289" s="564"/>
      <c r="I289" s="564"/>
      <c r="J289" s="216" t="s">
        <v>737</v>
      </c>
    </row>
    <row r="290" spans="1:10" s="286" customFormat="1" x14ac:dyDescent="0.2">
      <c r="A290" s="810"/>
      <c r="B290" s="576" t="s">
        <v>1468</v>
      </c>
      <c r="C290" s="175">
        <v>1</v>
      </c>
      <c r="D290" s="148" t="s">
        <v>458</v>
      </c>
      <c r="E290" s="289">
        <f t="shared" si="9"/>
        <v>3000</v>
      </c>
      <c r="F290" s="373">
        <v>3000</v>
      </c>
      <c r="G290" s="564"/>
      <c r="H290" s="564"/>
      <c r="I290" s="564"/>
      <c r="J290" s="216" t="s">
        <v>737</v>
      </c>
    </row>
    <row r="291" spans="1:10" s="286" customFormat="1" x14ac:dyDescent="0.2">
      <c r="A291" s="810"/>
      <c r="B291" s="576" t="s">
        <v>1469</v>
      </c>
      <c r="C291" s="175">
        <v>2</v>
      </c>
      <c r="D291" s="148" t="s">
        <v>458</v>
      </c>
      <c r="E291" s="289">
        <f t="shared" si="9"/>
        <v>3000</v>
      </c>
      <c r="F291" s="373">
        <v>3000</v>
      </c>
      <c r="G291" s="564"/>
      <c r="H291" s="564"/>
      <c r="I291" s="564"/>
      <c r="J291" s="216" t="s">
        <v>737</v>
      </c>
    </row>
    <row r="292" spans="1:10" s="286" customFormat="1" x14ac:dyDescent="0.2">
      <c r="A292" s="810"/>
      <c r="B292" s="576" t="s">
        <v>1470</v>
      </c>
      <c r="C292" s="175">
        <v>5</v>
      </c>
      <c r="D292" s="148" t="s">
        <v>458</v>
      </c>
      <c r="E292" s="289">
        <f t="shared" si="9"/>
        <v>3250</v>
      </c>
      <c r="F292" s="373">
        <v>3250</v>
      </c>
      <c r="G292" s="564"/>
      <c r="H292" s="564"/>
      <c r="I292" s="564"/>
      <c r="J292" s="216" t="s">
        <v>737</v>
      </c>
    </row>
    <row r="293" spans="1:10" s="286" customFormat="1" x14ac:dyDescent="0.2">
      <c r="A293" s="810"/>
      <c r="B293" s="576" t="s">
        <v>1471</v>
      </c>
      <c r="C293" s="175">
        <v>10</v>
      </c>
      <c r="D293" s="148" t="s">
        <v>458</v>
      </c>
      <c r="E293" s="289">
        <f t="shared" si="9"/>
        <v>5000</v>
      </c>
      <c r="F293" s="373">
        <v>5000</v>
      </c>
      <c r="G293" s="564"/>
      <c r="H293" s="564"/>
      <c r="I293" s="564"/>
      <c r="J293" s="216" t="s">
        <v>737</v>
      </c>
    </row>
    <row r="294" spans="1:10" s="286" customFormat="1" x14ac:dyDescent="0.2">
      <c r="A294" s="810"/>
      <c r="B294" s="576" t="s">
        <v>1472</v>
      </c>
      <c r="C294" s="175">
        <v>1</v>
      </c>
      <c r="D294" s="148" t="s">
        <v>458</v>
      </c>
      <c r="E294" s="289">
        <f t="shared" si="9"/>
        <v>1500</v>
      </c>
      <c r="F294" s="373">
        <v>1500</v>
      </c>
      <c r="G294" s="564"/>
      <c r="H294" s="564"/>
      <c r="I294" s="564"/>
      <c r="J294" s="216" t="s">
        <v>737</v>
      </c>
    </row>
    <row r="295" spans="1:10" s="286" customFormat="1" x14ac:dyDescent="0.2">
      <c r="A295" s="810"/>
      <c r="B295" s="825" t="s">
        <v>1473</v>
      </c>
      <c r="C295" s="175" t="s">
        <v>1035</v>
      </c>
      <c r="D295" s="148" t="s">
        <v>458</v>
      </c>
      <c r="E295" s="289">
        <f t="shared" si="9"/>
        <v>0</v>
      </c>
      <c r="F295" s="373">
        <v>0</v>
      </c>
      <c r="G295" s="564"/>
      <c r="H295" s="564"/>
      <c r="I295" s="564"/>
      <c r="J295" s="216" t="s">
        <v>737</v>
      </c>
    </row>
    <row r="296" spans="1:10" s="286" customFormat="1" x14ac:dyDescent="0.2">
      <c r="A296" s="810"/>
      <c r="B296" s="826" t="s">
        <v>1474</v>
      </c>
      <c r="C296" s="175">
        <v>2</v>
      </c>
      <c r="D296" s="148" t="s">
        <v>458</v>
      </c>
      <c r="E296" s="289">
        <f t="shared" si="9"/>
        <v>0</v>
      </c>
      <c r="F296" s="373">
        <v>0</v>
      </c>
      <c r="G296" s="564"/>
      <c r="H296" s="564"/>
      <c r="I296" s="564"/>
      <c r="J296" s="216" t="s">
        <v>737</v>
      </c>
    </row>
    <row r="297" spans="1:10" s="286" customFormat="1" ht="42" x14ac:dyDescent="0.2">
      <c r="A297" s="810"/>
      <c r="B297" s="825" t="s">
        <v>1475</v>
      </c>
      <c r="C297" s="175">
        <v>2</v>
      </c>
      <c r="D297" s="148" t="s">
        <v>458</v>
      </c>
      <c r="E297" s="289">
        <f t="shared" si="9"/>
        <v>0</v>
      </c>
      <c r="F297" s="373">
        <v>0</v>
      </c>
      <c r="G297" s="564"/>
      <c r="H297" s="564"/>
      <c r="I297" s="564"/>
      <c r="J297" s="216" t="s">
        <v>737</v>
      </c>
    </row>
    <row r="298" spans="1:10" s="286" customFormat="1" x14ac:dyDescent="0.2">
      <c r="A298" s="810"/>
      <c r="B298" s="314" t="s">
        <v>1036</v>
      </c>
      <c r="C298" s="266"/>
      <c r="D298" s="154"/>
      <c r="E298" s="289"/>
      <c r="F298" s="289"/>
      <c r="G298" s="564"/>
      <c r="H298" s="564"/>
      <c r="I298" s="564"/>
      <c r="J298" s="216" t="s">
        <v>737</v>
      </c>
    </row>
    <row r="299" spans="1:10" s="286" customFormat="1" x14ac:dyDescent="0.2">
      <c r="A299" s="810"/>
      <c r="B299" s="576" t="s">
        <v>1476</v>
      </c>
      <c r="C299" s="175">
        <v>1</v>
      </c>
      <c r="D299" s="211" t="s">
        <v>513</v>
      </c>
      <c r="E299" s="289">
        <f t="shared" si="9"/>
        <v>25000</v>
      </c>
      <c r="F299" s="289">
        <v>25000</v>
      </c>
      <c r="G299" s="564"/>
      <c r="H299" s="564"/>
      <c r="I299" s="564"/>
      <c r="J299" s="216" t="s">
        <v>737</v>
      </c>
    </row>
    <row r="300" spans="1:10" s="286" customFormat="1" x14ac:dyDescent="0.2">
      <c r="A300" s="810"/>
      <c r="B300" s="576" t="s">
        <v>1477</v>
      </c>
      <c r="C300" s="175" t="s">
        <v>1044</v>
      </c>
      <c r="D300" s="211" t="s">
        <v>458</v>
      </c>
      <c r="E300" s="289">
        <f t="shared" si="9"/>
        <v>50000</v>
      </c>
      <c r="F300" s="289">
        <v>50000</v>
      </c>
      <c r="G300" s="564"/>
      <c r="H300" s="564"/>
      <c r="I300" s="564"/>
      <c r="J300" s="216" t="s">
        <v>737</v>
      </c>
    </row>
    <row r="301" spans="1:10" s="286" customFormat="1" x14ac:dyDescent="0.2">
      <c r="A301" s="178"/>
      <c r="B301" s="816" t="s">
        <v>498</v>
      </c>
      <c r="C301" s="266"/>
      <c r="D301" s="175"/>
      <c r="E301" s="289"/>
      <c r="F301" s="373"/>
      <c r="G301" s="373"/>
      <c r="H301" s="373"/>
      <c r="I301" s="373"/>
      <c r="J301" s="175"/>
    </row>
    <row r="302" spans="1:10" s="286" customFormat="1" x14ac:dyDescent="0.2">
      <c r="A302" s="178"/>
      <c r="B302" s="314" t="s">
        <v>1022</v>
      </c>
      <c r="C302" s="266"/>
      <c r="D302" s="290"/>
      <c r="E302" s="289"/>
      <c r="F302" s="373"/>
      <c r="G302" s="373"/>
      <c r="H302" s="373"/>
      <c r="I302" s="373"/>
      <c r="J302" s="175"/>
    </row>
    <row r="303" spans="1:10" s="286" customFormat="1" ht="84" x14ac:dyDescent="0.2">
      <c r="A303" s="258"/>
      <c r="B303" s="272" t="s">
        <v>1128</v>
      </c>
      <c r="C303" s="216" t="s">
        <v>1129</v>
      </c>
      <c r="D303" s="211" t="s">
        <v>513</v>
      </c>
      <c r="E303" s="289">
        <f t="shared" si="9"/>
        <v>0</v>
      </c>
      <c r="F303" s="289">
        <v>0</v>
      </c>
      <c r="G303" s="263"/>
      <c r="H303" s="263"/>
      <c r="I303" s="263"/>
      <c r="J303" s="216" t="s">
        <v>498</v>
      </c>
    </row>
    <row r="304" spans="1:10" s="286" customFormat="1" ht="63" x14ac:dyDescent="0.2">
      <c r="A304" s="258"/>
      <c r="B304" s="272" t="s">
        <v>1130</v>
      </c>
      <c r="C304" s="216" t="s">
        <v>1131</v>
      </c>
      <c r="D304" s="211" t="s">
        <v>513</v>
      </c>
      <c r="E304" s="289">
        <f t="shared" si="9"/>
        <v>0</v>
      </c>
      <c r="F304" s="289">
        <v>0</v>
      </c>
      <c r="G304" s="263"/>
      <c r="H304" s="263"/>
      <c r="I304" s="263"/>
      <c r="J304" s="216" t="s">
        <v>498</v>
      </c>
    </row>
    <row r="305" spans="1:10" s="286" customFormat="1" ht="63" x14ac:dyDescent="0.2">
      <c r="A305" s="258"/>
      <c r="B305" s="272" t="s">
        <v>1132</v>
      </c>
      <c r="C305" s="216" t="s">
        <v>1133</v>
      </c>
      <c r="D305" s="211" t="s">
        <v>513</v>
      </c>
      <c r="E305" s="289">
        <f t="shared" si="9"/>
        <v>0</v>
      </c>
      <c r="F305" s="289">
        <v>0</v>
      </c>
      <c r="G305" s="263"/>
      <c r="H305" s="263"/>
      <c r="I305" s="263"/>
      <c r="J305" s="216" t="s">
        <v>498</v>
      </c>
    </row>
    <row r="306" spans="1:10" s="286" customFormat="1" ht="42" x14ac:dyDescent="0.2">
      <c r="A306" s="258"/>
      <c r="B306" s="272" t="s">
        <v>1134</v>
      </c>
      <c r="C306" s="216" t="s">
        <v>791</v>
      </c>
      <c r="D306" s="211" t="s">
        <v>513</v>
      </c>
      <c r="E306" s="289">
        <f t="shared" si="9"/>
        <v>0</v>
      </c>
      <c r="F306" s="289">
        <v>0</v>
      </c>
      <c r="G306" s="263"/>
      <c r="H306" s="263"/>
      <c r="I306" s="263"/>
      <c r="J306" s="216" t="s">
        <v>498</v>
      </c>
    </row>
    <row r="307" spans="1:10" s="286" customFormat="1" ht="63" x14ac:dyDescent="0.2">
      <c r="A307" s="258"/>
      <c r="B307" s="272" t="s">
        <v>1135</v>
      </c>
      <c r="C307" s="216" t="s">
        <v>1082</v>
      </c>
      <c r="D307" s="211" t="s">
        <v>513</v>
      </c>
      <c r="E307" s="289">
        <f t="shared" si="9"/>
        <v>0</v>
      </c>
      <c r="F307" s="289">
        <v>0</v>
      </c>
      <c r="G307" s="263"/>
      <c r="H307" s="263"/>
      <c r="I307" s="263"/>
      <c r="J307" s="216" t="s">
        <v>498</v>
      </c>
    </row>
    <row r="308" spans="1:10" s="286" customFormat="1" ht="42" x14ac:dyDescent="0.2">
      <c r="A308" s="258"/>
      <c r="B308" s="272" t="s">
        <v>1136</v>
      </c>
      <c r="C308" s="216" t="s">
        <v>1137</v>
      </c>
      <c r="D308" s="211" t="s">
        <v>513</v>
      </c>
      <c r="E308" s="289">
        <f t="shared" si="9"/>
        <v>0</v>
      </c>
      <c r="F308" s="289">
        <v>0</v>
      </c>
      <c r="G308" s="263"/>
      <c r="H308" s="263"/>
      <c r="I308" s="263"/>
      <c r="J308" s="216" t="s">
        <v>498</v>
      </c>
    </row>
    <row r="309" spans="1:10" s="286" customFormat="1" x14ac:dyDescent="0.2">
      <c r="A309" s="258"/>
      <c r="B309" s="272" t="s">
        <v>1502</v>
      </c>
      <c r="C309" s="216"/>
      <c r="D309" s="211"/>
      <c r="E309" s="289">
        <f t="shared" si="9"/>
        <v>0</v>
      </c>
      <c r="F309" s="289"/>
      <c r="G309" s="263"/>
      <c r="H309" s="263"/>
      <c r="I309" s="263"/>
      <c r="J309" s="216" t="s">
        <v>498</v>
      </c>
    </row>
    <row r="310" spans="1:10" s="286" customFormat="1" x14ac:dyDescent="0.2">
      <c r="A310" s="258"/>
      <c r="B310" s="272" t="s">
        <v>2173</v>
      </c>
      <c r="C310" s="216" t="s">
        <v>1138</v>
      </c>
      <c r="D310" s="211" t="s">
        <v>513</v>
      </c>
      <c r="E310" s="289">
        <f t="shared" si="9"/>
        <v>0</v>
      </c>
      <c r="F310" s="289"/>
      <c r="G310" s="263"/>
      <c r="H310" s="263"/>
      <c r="I310" s="263"/>
      <c r="J310" s="216" t="s">
        <v>498</v>
      </c>
    </row>
    <row r="311" spans="1:10" s="286" customFormat="1" x14ac:dyDescent="0.2">
      <c r="A311" s="258"/>
      <c r="B311" s="272" t="s">
        <v>2174</v>
      </c>
      <c r="C311" s="216" t="s">
        <v>1139</v>
      </c>
      <c r="D311" s="211" t="s">
        <v>513</v>
      </c>
      <c r="E311" s="289">
        <f t="shared" si="9"/>
        <v>0</v>
      </c>
      <c r="F311" s="289"/>
      <c r="G311" s="263"/>
      <c r="H311" s="263"/>
      <c r="I311" s="263"/>
      <c r="J311" s="216" t="s">
        <v>498</v>
      </c>
    </row>
    <row r="312" spans="1:10" s="286" customFormat="1" ht="42" x14ac:dyDescent="0.2">
      <c r="A312" s="258"/>
      <c r="B312" s="272" t="s">
        <v>2175</v>
      </c>
      <c r="C312" s="216" t="s">
        <v>1140</v>
      </c>
      <c r="D312" s="211" t="s">
        <v>513</v>
      </c>
      <c r="E312" s="289">
        <f t="shared" si="9"/>
        <v>0</v>
      </c>
      <c r="F312" s="289"/>
      <c r="G312" s="263"/>
      <c r="H312" s="263"/>
      <c r="I312" s="263"/>
      <c r="J312" s="216" t="s">
        <v>498</v>
      </c>
    </row>
    <row r="313" spans="1:10" s="286" customFormat="1" x14ac:dyDescent="0.2">
      <c r="A313" s="258"/>
      <c r="B313" s="272" t="s">
        <v>2176</v>
      </c>
      <c r="C313" s="216" t="s">
        <v>1140</v>
      </c>
      <c r="D313" s="211" t="s">
        <v>513</v>
      </c>
      <c r="E313" s="289">
        <f t="shared" si="9"/>
        <v>0</v>
      </c>
      <c r="F313" s="289"/>
      <c r="G313" s="263"/>
      <c r="H313" s="263"/>
      <c r="I313" s="263"/>
      <c r="J313" s="216" t="s">
        <v>498</v>
      </c>
    </row>
    <row r="314" spans="1:10" s="286" customFormat="1" ht="63" x14ac:dyDescent="0.2">
      <c r="A314" s="258"/>
      <c r="B314" s="272" t="s">
        <v>2177</v>
      </c>
      <c r="C314" s="216" t="s">
        <v>1140</v>
      </c>
      <c r="D314" s="211" t="s">
        <v>513</v>
      </c>
      <c r="E314" s="289">
        <f t="shared" si="9"/>
        <v>0</v>
      </c>
      <c r="F314" s="289"/>
      <c r="G314" s="263"/>
      <c r="H314" s="263"/>
      <c r="I314" s="263"/>
      <c r="J314" s="216" t="s">
        <v>498</v>
      </c>
    </row>
    <row r="315" spans="1:10" s="286" customFormat="1" ht="63" x14ac:dyDescent="0.2">
      <c r="A315" s="258"/>
      <c r="B315" s="272" t="s">
        <v>2178</v>
      </c>
      <c r="C315" s="216" t="s">
        <v>1141</v>
      </c>
      <c r="D315" s="211" t="s">
        <v>513</v>
      </c>
      <c r="E315" s="289">
        <f t="shared" si="9"/>
        <v>0</v>
      </c>
      <c r="F315" s="289"/>
      <c r="G315" s="263"/>
      <c r="H315" s="263"/>
      <c r="I315" s="263"/>
      <c r="J315" s="216" t="s">
        <v>498</v>
      </c>
    </row>
    <row r="316" spans="1:10" s="286" customFormat="1" x14ac:dyDescent="0.2">
      <c r="A316" s="178"/>
      <c r="B316" s="314" t="s">
        <v>1027</v>
      </c>
      <c r="C316" s="175"/>
      <c r="D316" s="211" t="s">
        <v>108</v>
      </c>
      <c r="E316" s="289"/>
      <c r="F316" s="289"/>
      <c r="G316" s="373"/>
      <c r="H316" s="373"/>
      <c r="I316" s="373"/>
      <c r="J316" s="216" t="s">
        <v>108</v>
      </c>
    </row>
    <row r="317" spans="1:10" s="286" customFormat="1" x14ac:dyDescent="0.2">
      <c r="A317" s="178"/>
      <c r="B317" s="576" t="s">
        <v>1457</v>
      </c>
      <c r="C317" s="175">
        <v>1</v>
      </c>
      <c r="D317" s="211" t="s">
        <v>458</v>
      </c>
      <c r="E317" s="289">
        <f t="shared" si="9"/>
        <v>5000</v>
      </c>
      <c r="F317" s="818">
        <v>5000</v>
      </c>
      <c r="G317" s="373"/>
      <c r="H317" s="373"/>
      <c r="I317" s="373"/>
      <c r="J317" s="216" t="s">
        <v>498</v>
      </c>
    </row>
    <row r="318" spans="1:10" s="286" customFormat="1" x14ac:dyDescent="0.2">
      <c r="A318" s="178"/>
      <c r="B318" s="576" t="s">
        <v>1441</v>
      </c>
      <c r="C318" s="175">
        <v>5</v>
      </c>
      <c r="D318" s="211" t="s">
        <v>458</v>
      </c>
      <c r="E318" s="289">
        <f t="shared" si="9"/>
        <v>12500</v>
      </c>
      <c r="F318" s="818">
        <v>12500</v>
      </c>
      <c r="G318" s="373"/>
      <c r="H318" s="373"/>
      <c r="I318" s="373"/>
      <c r="J318" s="216" t="s">
        <v>498</v>
      </c>
    </row>
    <row r="319" spans="1:10" s="286" customFormat="1" ht="42.75" customHeight="1" x14ac:dyDescent="0.2">
      <c r="A319" s="260"/>
      <c r="B319" s="171" t="s">
        <v>1478</v>
      </c>
      <c r="C319" s="175">
        <v>3</v>
      </c>
      <c r="D319" s="148" t="s">
        <v>458</v>
      </c>
      <c r="E319" s="289">
        <f t="shared" si="9"/>
        <v>60000</v>
      </c>
      <c r="F319" s="818">
        <v>60000</v>
      </c>
      <c r="G319" s="373"/>
      <c r="H319" s="373"/>
      <c r="I319" s="373"/>
      <c r="J319" s="216" t="s">
        <v>498</v>
      </c>
    </row>
    <row r="320" spans="1:10" s="286" customFormat="1" x14ac:dyDescent="0.35">
      <c r="A320" s="315"/>
      <c r="B320" s="576" t="s">
        <v>1479</v>
      </c>
      <c r="C320" s="175">
        <v>1</v>
      </c>
      <c r="D320" s="148" t="s">
        <v>458</v>
      </c>
      <c r="E320" s="289">
        <f t="shared" si="9"/>
        <v>5000</v>
      </c>
      <c r="F320" s="818">
        <v>5000</v>
      </c>
      <c r="G320" s="373"/>
      <c r="H320" s="373"/>
      <c r="I320" s="373"/>
      <c r="J320" s="216" t="s">
        <v>498</v>
      </c>
    </row>
    <row r="321" spans="1:10" s="286" customFormat="1" ht="42" x14ac:dyDescent="0.35">
      <c r="A321" s="315"/>
      <c r="B321" s="171" t="s">
        <v>1480</v>
      </c>
      <c r="C321" s="175">
        <v>1</v>
      </c>
      <c r="D321" s="148" t="s">
        <v>458</v>
      </c>
      <c r="E321" s="289">
        <f t="shared" si="9"/>
        <v>25000</v>
      </c>
      <c r="F321" s="818">
        <v>25000</v>
      </c>
      <c r="G321" s="373"/>
      <c r="H321" s="373"/>
      <c r="I321" s="373"/>
      <c r="J321" s="216" t="s">
        <v>498</v>
      </c>
    </row>
    <row r="322" spans="1:10" s="286" customFormat="1" x14ac:dyDescent="0.2">
      <c r="A322" s="260"/>
      <c r="B322" s="576" t="s">
        <v>1481</v>
      </c>
      <c r="C322" s="175">
        <v>1</v>
      </c>
      <c r="D322" s="148" t="s">
        <v>458</v>
      </c>
      <c r="E322" s="289">
        <f t="shared" si="9"/>
        <v>5000</v>
      </c>
      <c r="F322" s="818">
        <v>5000</v>
      </c>
      <c r="G322" s="373"/>
      <c r="H322" s="373"/>
      <c r="I322" s="373"/>
      <c r="J322" s="216" t="s">
        <v>498</v>
      </c>
    </row>
    <row r="323" spans="1:10" s="286" customFormat="1" x14ac:dyDescent="0.2">
      <c r="A323" s="260"/>
      <c r="B323" s="576" t="s">
        <v>1482</v>
      </c>
      <c r="C323" s="175">
        <v>3</v>
      </c>
      <c r="D323" s="148" t="s">
        <v>458</v>
      </c>
      <c r="E323" s="289">
        <f t="shared" si="9"/>
        <v>15000</v>
      </c>
      <c r="F323" s="818">
        <v>15000</v>
      </c>
      <c r="G323" s="373"/>
      <c r="H323" s="373"/>
      <c r="I323" s="373"/>
      <c r="J323" s="216" t="s">
        <v>498</v>
      </c>
    </row>
    <row r="324" spans="1:10" s="286" customFormat="1" x14ac:dyDescent="0.35">
      <c r="A324" s="315"/>
      <c r="B324" s="576" t="s">
        <v>1483</v>
      </c>
      <c r="C324" s="175">
        <v>2</v>
      </c>
      <c r="D324" s="148" t="s">
        <v>458</v>
      </c>
      <c r="E324" s="289">
        <f t="shared" si="9"/>
        <v>4400</v>
      </c>
      <c r="F324" s="818">
        <v>4400</v>
      </c>
      <c r="G324" s="373"/>
      <c r="H324" s="373"/>
      <c r="I324" s="373"/>
      <c r="J324" s="216" t="s">
        <v>498</v>
      </c>
    </row>
    <row r="325" spans="1:10" s="286" customFormat="1" ht="42" x14ac:dyDescent="0.35">
      <c r="A325" s="315"/>
      <c r="B325" s="171" t="s">
        <v>1484</v>
      </c>
      <c r="C325" s="175">
        <v>1</v>
      </c>
      <c r="D325" s="148" t="s">
        <v>458</v>
      </c>
      <c r="E325" s="289">
        <f t="shared" si="9"/>
        <v>5000</v>
      </c>
      <c r="F325" s="818">
        <v>5000</v>
      </c>
      <c r="G325" s="373"/>
      <c r="H325" s="373"/>
      <c r="I325" s="373"/>
      <c r="J325" s="216" t="s">
        <v>498</v>
      </c>
    </row>
    <row r="326" spans="1:10" s="286" customFormat="1" x14ac:dyDescent="0.2">
      <c r="A326" s="260"/>
      <c r="B326" s="576" t="s">
        <v>1485</v>
      </c>
      <c r="C326" s="175">
        <v>4</v>
      </c>
      <c r="D326" s="148" t="s">
        <v>458</v>
      </c>
      <c r="E326" s="289">
        <f t="shared" si="9"/>
        <v>20000</v>
      </c>
      <c r="F326" s="818">
        <v>20000</v>
      </c>
      <c r="G326" s="373"/>
      <c r="H326" s="373"/>
      <c r="I326" s="373"/>
      <c r="J326" s="216" t="s">
        <v>498</v>
      </c>
    </row>
    <row r="327" spans="1:10" s="286" customFormat="1" x14ac:dyDescent="0.2">
      <c r="A327" s="260"/>
      <c r="B327" s="576" t="s">
        <v>1486</v>
      </c>
      <c r="C327" s="175">
        <v>1</v>
      </c>
      <c r="D327" s="148" t="s">
        <v>458</v>
      </c>
      <c r="E327" s="289">
        <f t="shared" si="9"/>
        <v>30000</v>
      </c>
      <c r="F327" s="818">
        <v>30000</v>
      </c>
      <c r="G327" s="373"/>
      <c r="H327" s="373"/>
      <c r="I327" s="373"/>
      <c r="J327" s="216" t="s">
        <v>498</v>
      </c>
    </row>
    <row r="328" spans="1:10" s="286" customFormat="1" x14ac:dyDescent="0.35">
      <c r="A328" s="315"/>
      <c r="B328" s="576" t="s">
        <v>1487</v>
      </c>
      <c r="C328" s="175">
        <v>1</v>
      </c>
      <c r="D328" s="148" t="s">
        <v>458</v>
      </c>
      <c r="E328" s="289">
        <f t="shared" si="9"/>
        <v>5000</v>
      </c>
      <c r="F328" s="818">
        <v>5000</v>
      </c>
      <c r="G328" s="373"/>
      <c r="H328" s="373"/>
      <c r="I328" s="373"/>
      <c r="J328" s="216" t="s">
        <v>498</v>
      </c>
    </row>
    <row r="329" spans="1:10" s="286" customFormat="1" x14ac:dyDescent="0.35">
      <c r="A329" s="315"/>
      <c r="B329" s="576" t="s">
        <v>1488</v>
      </c>
      <c r="C329" s="175">
        <v>1</v>
      </c>
      <c r="D329" s="148" t="s">
        <v>458</v>
      </c>
      <c r="E329" s="289">
        <f t="shared" si="9"/>
        <v>3000</v>
      </c>
      <c r="F329" s="818">
        <v>3000</v>
      </c>
      <c r="G329" s="373"/>
      <c r="H329" s="373"/>
      <c r="I329" s="373"/>
      <c r="J329" s="216" t="s">
        <v>498</v>
      </c>
    </row>
    <row r="330" spans="1:10" s="286" customFormat="1" x14ac:dyDescent="0.2">
      <c r="A330" s="178"/>
      <c r="B330" s="576" t="s">
        <v>1489</v>
      </c>
      <c r="C330" s="175">
        <v>1</v>
      </c>
      <c r="D330" s="148" t="s">
        <v>458</v>
      </c>
      <c r="E330" s="289">
        <f t="shared" si="9"/>
        <v>4500</v>
      </c>
      <c r="F330" s="373">
        <v>4500</v>
      </c>
      <c r="G330" s="373"/>
      <c r="H330" s="373"/>
      <c r="I330" s="373"/>
      <c r="J330" s="216" t="s">
        <v>498</v>
      </c>
    </row>
    <row r="331" spans="1:10" s="286" customFormat="1" x14ac:dyDescent="0.2">
      <c r="A331" s="178"/>
      <c r="B331" s="576" t="s">
        <v>1471</v>
      </c>
      <c r="C331" s="175">
        <v>10</v>
      </c>
      <c r="D331" s="211" t="s">
        <v>513</v>
      </c>
      <c r="E331" s="289">
        <f t="shared" ref="E331:E335" si="10">F331+G331+H331+I331</f>
        <v>5000</v>
      </c>
      <c r="F331" s="373">
        <v>5000</v>
      </c>
      <c r="G331" s="373"/>
      <c r="H331" s="373"/>
      <c r="I331" s="373"/>
      <c r="J331" s="216" t="s">
        <v>498</v>
      </c>
    </row>
    <row r="332" spans="1:10" s="286" customFormat="1" x14ac:dyDescent="0.2">
      <c r="A332" s="178"/>
      <c r="B332" s="576" t="s">
        <v>1490</v>
      </c>
      <c r="C332" s="175">
        <v>1</v>
      </c>
      <c r="D332" s="211" t="s">
        <v>513</v>
      </c>
      <c r="E332" s="289">
        <f t="shared" si="10"/>
        <v>3000</v>
      </c>
      <c r="F332" s="373">
        <v>3000</v>
      </c>
      <c r="G332" s="373"/>
      <c r="H332" s="373"/>
      <c r="I332" s="373"/>
      <c r="J332" s="216" t="s">
        <v>498</v>
      </c>
    </row>
    <row r="333" spans="1:10" s="286" customFormat="1" x14ac:dyDescent="0.2">
      <c r="A333" s="178"/>
      <c r="B333" s="576" t="s">
        <v>1491</v>
      </c>
      <c r="C333" s="175">
        <v>1</v>
      </c>
      <c r="D333" s="211" t="s">
        <v>513</v>
      </c>
      <c r="E333" s="289">
        <f t="shared" si="10"/>
        <v>500</v>
      </c>
      <c r="F333" s="373">
        <v>500</v>
      </c>
      <c r="G333" s="373"/>
      <c r="H333" s="373"/>
      <c r="I333" s="373"/>
      <c r="J333" s="216" t="s">
        <v>498</v>
      </c>
    </row>
    <row r="334" spans="1:10" s="286" customFormat="1" x14ac:dyDescent="0.2">
      <c r="A334" s="178"/>
      <c r="B334" s="576" t="s">
        <v>1492</v>
      </c>
      <c r="C334" s="175">
        <v>4</v>
      </c>
      <c r="D334" s="211" t="s">
        <v>513</v>
      </c>
      <c r="E334" s="289">
        <f t="shared" si="10"/>
        <v>3200</v>
      </c>
      <c r="F334" s="373">
        <v>3200</v>
      </c>
      <c r="G334" s="373"/>
      <c r="H334" s="373"/>
      <c r="I334" s="373"/>
      <c r="J334" s="216" t="s">
        <v>498</v>
      </c>
    </row>
    <row r="335" spans="1:10" s="286" customFormat="1" x14ac:dyDescent="0.2">
      <c r="A335" s="178"/>
      <c r="B335" s="576" t="s">
        <v>1493</v>
      </c>
      <c r="C335" s="175">
        <v>3</v>
      </c>
      <c r="D335" s="211" t="s">
        <v>513</v>
      </c>
      <c r="E335" s="289">
        <f t="shared" si="10"/>
        <v>3300</v>
      </c>
      <c r="F335" s="373">
        <v>3300</v>
      </c>
      <c r="G335" s="373"/>
      <c r="H335" s="373"/>
      <c r="I335" s="373"/>
      <c r="J335" s="216" t="s">
        <v>498</v>
      </c>
    </row>
    <row r="336" spans="1:10" s="286" customFormat="1" x14ac:dyDescent="0.2">
      <c r="A336" s="178"/>
      <c r="B336" s="576" t="s">
        <v>2484</v>
      </c>
      <c r="C336" s="175">
        <v>2</v>
      </c>
      <c r="D336" s="211" t="s">
        <v>513</v>
      </c>
      <c r="E336" s="289">
        <f>F336+G336+H336+I336</f>
        <v>16020</v>
      </c>
      <c r="F336" s="373">
        <v>16020</v>
      </c>
      <c r="G336" s="373"/>
      <c r="H336" s="373"/>
      <c r="I336" s="373"/>
      <c r="J336" s="216" t="s">
        <v>498</v>
      </c>
    </row>
    <row r="337" spans="1:10" s="286" customFormat="1" ht="42" x14ac:dyDescent="0.2">
      <c r="A337" s="178"/>
      <c r="B337" s="171" t="s">
        <v>2485</v>
      </c>
      <c r="C337" s="175" t="s">
        <v>593</v>
      </c>
      <c r="D337" s="148" t="s">
        <v>458</v>
      </c>
      <c r="E337" s="289">
        <f t="shared" si="9"/>
        <v>0</v>
      </c>
      <c r="F337" s="373">
        <v>0</v>
      </c>
      <c r="G337" s="373"/>
      <c r="H337" s="373"/>
      <c r="I337" s="373"/>
      <c r="J337" s="216" t="s">
        <v>498</v>
      </c>
    </row>
    <row r="338" spans="1:10" s="286" customFormat="1" x14ac:dyDescent="0.2">
      <c r="A338" s="178"/>
      <c r="B338" s="576" t="s">
        <v>2486</v>
      </c>
      <c r="C338" s="175">
        <v>1</v>
      </c>
      <c r="D338" s="211" t="s">
        <v>513</v>
      </c>
      <c r="E338" s="289">
        <f t="shared" si="9"/>
        <v>0</v>
      </c>
      <c r="F338" s="373">
        <v>0</v>
      </c>
      <c r="G338" s="373"/>
      <c r="H338" s="373"/>
      <c r="I338" s="373"/>
      <c r="J338" s="216" t="s">
        <v>498</v>
      </c>
    </row>
    <row r="339" spans="1:10" s="286" customFormat="1" x14ac:dyDescent="0.2">
      <c r="A339" s="178"/>
      <c r="B339" s="576" t="s">
        <v>2487</v>
      </c>
      <c r="C339" s="175">
        <v>1</v>
      </c>
      <c r="D339" s="211" t="s">
        <v>513</v>
      </c>
      <c r="E339" s="289">
        <f t="shared" si="9"/>
        <v>0</v>
      </c>
      <c r="F339" s="373">
        <v>0</v>
      </c>
      <c r="G339" s="373"/>
      <c r="H339" s="373"/>
      <c r="I339" s="373"/>
      <c r="J339" s="216" t="s">
        <v>498</v>
      </c>
    </row>
    <row r="340" spans="1:10" s="286" customFormat="1" x14ac:dyDescent="0.2">
      <c r="A340" s="178"/>
      <c r="B340" s="314" t="s">
        <v>1036</v>
      </c>
      <c r="C340" s="266"/>
      <c r="D340" s="290"/>
      <c r="E340" s="289"/>
      <c r="F340" s="289"/>
      <c r="G340" s="373"/>
      <c r="H340" s="373"/>
      <c r="I340" s="373"/>
      <c r="J340" s="216"/>
    </row>
    <row r="341" spans="1:10" s="286" customFormat="1" x14ac:dyDescent="0.2">
      <c r="A341" s="178"/>
      <c r="B341" s="171" t="s">
        <v>1494</v>
      </c>
      <c r="C341" s="266" t="s">
        <v>1044</v>
      </c>
      <c r="D341" s="290" t="s">
        <v>513</v>
      </c>
      <c r="E341" s="289">
        <f t="shared" si="9"/>
        <v>176420</v>
      </c>
      <c r="F341" s="289">
        <v>176420</v>
      </c>
      <c r="G341" s="373"/>
      <c r="H341" s="373"/>
      <c r="I341" s="373"/>
      <c r="J341" s="216" t="s">
        <v>498</v>
      </c>
    </row>
    <row r="342" spans="1:10" s="286" customFormat="1" x14ac:dyDescent="0.2">
      <c r="A342" s="178"/>
      <c r="B342" s="816" t="s">
        <v>661</v>
      </c>
      <c r="C342" s="231"/>
      <c r="D342" s="235"/>
      <c r="E342" s="289"/>
      <c r="F342" s="289"/>
      <c r="G342" s="289"/>
      <c r="H342" s="289"/>
      <c r="I342" s="289"/>
      <c r="J342" s="232"/>
    </row>
    <row r="343" spans="1:10" s="286" customFormat="1" x14ac:dyDescent="0.2">
      <c r="A343" s="178"/>
      <c r="B343" s="314" t="s">
        <v>1022</v>
      </c>
      <c r="C343" s="266"/>
      <c r="D343" s="290"/>
      <c r="E343" s="289"/>
      <c r="F343" s="373"/>
      <c r="G343" s="373"/>
      <c r="H343" s="373"/>
      <c r="I343" s="373"/>
      <c r="J343" s="266"/>
    </row>
    <row r="344" spans="1:10" s="286" customFormat="1" ht="42" x14ac:dyDescent="0.2">
      <c r="A344" s="178"/>
      <c r="B344" s="178" t="s">
        <v>1144</v>
      </c>
      <c r="C344" s="231" t="s">
        <v>725</v>
      </c>
      <c r="D344" s="235" t="s">
        <v>458</v>
      </c>
      <c r="E344" s="289">
        <f t="shared" si="9"/>
        <v>0</v>
      </c>
      <c r="F344" s="289">
        <v>0</v>
      </c>
      <c r="G344" s="289"/>
      <c r="H344" s="289"/>
      <c r="I344" s="289"/>
      <c r="J344" s="232" t="s">
        <v>661</v>
      </c>
    </row>
    <row r="345" spans="1:10" s="286" customFormat="1" x14ac:dyDescent="0.2">
      <c r="A345" s="178"/>
      <c r="B345" s="178" t="s">
        <v>1145</v>
      </c>
      <c r="C345" s="231" t="s">
        <v>725</v>
      </c>
      <c r="D345" s="235" t="s">
        <v>458</v>
      </c>
      <c r="E345" s="289">
        <f t="shared" ref="E345:E415" si="11">F345+G345+H345+I345</f>
        <v>0</v>
      </c>
      <c r="F345" s="289">
        <v>0</v>
      </c>
      <c r="G345" s="289"/>
      <c r="H345" s="289"/>
      <c r="I345" s="289"/>
      <c r="J345" s="232" t="s">
        <v>661</v>
      </c>
    </row>
    <row r="346" spans="1:10" s="286" customFormat="1" ht="63" x14ac:dyDescent="0.2">
      <c r="A346" s="178"/>
      <c r="B346" s="178" t="s">
        <v>1146</v>
      </c>
      <c r="C346" s="231"/>
      <c r="D346" s="235" t="s">
        <v>1147</v>
      </c>
      <c r="E346" s="289">
        <f t="shared" si="11"/>
        <v>0</v>
      </c>
      <c r="F346" s="289">
        <v>0</v>
      </c>
      <c r="G346" s="289"/>
      <c r="H346" s="289"/>
      <c r="I346" s="289"/>
      <c r="J346" s="232" t="s">
        <v>661</v>
      </c>
    </row>
    <row r="347" spans="1:10" s="286" customFormat="1" x14ac:dyDescent="0.2">
      <c r="A347" s="178"/>
      <c r="B347" s="314" t="s">
        <v>1027</v>
      </c>
      <c r="C347" s="231"/>
      <c r="D347" s="235" t="s">
        <v>108</v>
      </c>
      <c r="E347" s="289"/>
      <c r="F347" s="289" t="s">
        <v>108</v>
      </c>
      <c r="G347" s="289"/>
      <c r="H347" s="289"/>
      <c r="I347" s="289"/>
      <c r="J347" s="232" t="s">
        <v>108</v>
      </c>
    </row>
    <row r="348" spans="1:10" s="286" customFormat="1" x14ac:dyDescent="0.2">
      <c r="A348" s="178"/>
      <c r="B348" s="576" t="s">
        <v>1495</v>
      </c>
      <c r="C348" s="175">
        <v>1</v>
      </c>
      <c r="D348" s="148" t="s">
        <v>458</v>
      </c>
      <c r="E348" s="289">
        <f t="shared" si="11"/>
        <v>27200</v>
      </c>
      <c r="F348" s="823">
        <v>27200</v>
      </c>
      <c r="G348" s="289"/>
      <c r="H348" s="289"/>
      <c r="I348" s="289"/>
      <c r="J348" s="232" t="s">
        <v>661</v>
      </c>
    </row>
    <row r="349" spans="1:10" s="286" customFormat="1" x14ac:dyDescent="0.2">
      <c r="A349" s="178"/>
      <c r="B349" s="576" t="s">
        <v>1496</v>
      </c>
      <c r="C349" s="175">
        <v>1</v>
      </c>
      <c r="D349" s="148" t="s">
        <v>458</v>
      </c>
      <c r="E349" s="289">
        <f t="shared" si="11"/>
        <v>7000</v>
      </c>
      <c r="F349" s="823">
        <v>7000</v>
      </c>
      <c r="G349" s="289"/>
      <c r="H349" s="289"/>
      <c r="I349" s="289"/>
      <c r="J349" s="232" t="s">
        <v>661</v>
      </c>
    </row>
    <row r="350" spans="1:10" s="286" customFormat="1" x14ac:dyDescent="0.2">
      <c r="A350" s="178"/>
      <c r="B350" s="826" t="s">
        <v>2570</v>
      </c>
      <c r="C350" s="175" t="s">
        <v>2571</v>
      </c>
      <c r="D350" s="148" t="s">
        <v>458</v>
      </c>
      <c r="E350" s="289">
        <f t="shared" si="11"/>
        <v>16000</v>
      </c>
      <c r="F350" s="824">
        <v>16000</v>
      </c>
      <c r="G350" s="289"/>
      <c r="H350" s="289"/>
      <c r="I350" s="289"/>
      <c r="J350" s="232" t="s">
        <v>661</v>
      </c>
    </row>
    <row r="351" spans="1:10" s="286" customFormat="1" x14ac:dyDescent="0.2">
      <c r="A351" s="178"/>
      <c r="B351" s="826" t="s">
        <v>2572</v>
      </c>
      <c r="C351" s="175" t="s">
        <v>958</v>
      </c>
      <c r="D351" s="148" t="s">
        <v>458</v>
      </c>
      <c r="E351" s="289">
        <f t="shared" si="11"/>
        <v>6000</v>
      </c>
      <c r="F351" s="824">
        <v>6000</v>
      </c>
      <c r="G351" s="289"/>
      <c r="H351" s="289"/>
      <c r="I351" s="289"/>
      <c r="J351" s="232" t="s">
        <v>661</v>
      </c>
    </row>
    <row r="352" spans="1:10" s="286" customFormat="1" x14ac:dyDescent="0.2">
      <c r="A352" s="178"/>
      <c r="B352" s="826" t="s">
        <v>2573</v>
      </c>
      <c r="C352" s="175" t="s">
        <v>958</v>
      </c>
      <c r="D352" s="148" t="s">
        <v>458</v>
      </c>
      <c r="E352" s="289">
        <f t="shared" si="11"/>
        <v>70000</v>
      </c>
      <c r="F352" s="824">
        <v>70000</v>
      </c>
      <c r="G352" s="289"/>
      <c r="H352" s="289"/>
      <c r="I352" s="289"/>
      <c r="J352" s="232" t="s">
        <v>661</v>
      </c>
    </row>
    <row r="353" spans="1:10" s="286" customFormat="1" x14ac:dyDescent="0.2">
      <c r="A353" s="178"/>
      <c r="B353" s="826" t="s">
        <v>2574</v>
      </c>
      <c r="C353" s="175" t="s">
        <v>1045</v>
      </c>
      <c r="D353" s="148" t="s">
        <v>458</v>
      </c>
      <c r="E353" s="289">
        <f t="shared" si="11"/>
        <v>13500</v>
      </c>
      <c r="F353" s="824">
        <v>13500</v>
      </c>
      <c r="G353" s="289"/>
      <c r="H353" s="289"/>
      <c r="I353" s="289"/>
      <c r="J353" s="232" t="s">
        <v>661</v>
      </c>
    </row>
    <row r="354" spans="1:10" s="286" customFormat="1" x14ac:dyDescent="0.2">
      <c r="A354" s="178"/>
      <c r="B354" s="826" t="s">
        <v>2575</v>
      </c>
      <c r="C354" s="175" t="s">
        <v>1058</v>
      </c>
      <c r="D354" s="148" t="s">
        <v>458</v>
      </c>
      <c r="E354" s="289">
        <f t="shared" si="11"/>
        <v>19500</v>
      </c>
      <c r="F354" s="824">
        <v>19500</v>
      </c>
      <c r="G354" s="289"/>
      <c r="H354" s="289"/>
      <c r="I354" s="289"/>
      <c r="J354" s="232" t="s">
        <v>661</v>
      </c>
    </row>
    <row r="355" spans="1:10" s="286" customFormat="1" x14ac:dyDescent="0.2">
      <c r="A355" s="178"/>
      <c r="B355" s="826" t="s">
        <v>2577</v>
      </c>
      <c r="C355" s="175" t="s">
        <v>958</v>
      </c>
      <c r="D355" s="148" t="s">
        <v>458</v>
      </c>
      <c r="E355" s="289">
        <f t="shared" si="11"/>
        <v>5000</v>
      </c>
      <c r="F355" s="824">
        <v>5000</v>
      </c>
      <c r="G355" s="289"/>
      <c r="H355" s="289"/>
      <c r="I355" s="289"/>
      <c r="J355" s="232" t="s">
        <v>661</v>
      </c>
    </row>
    <row r="356" spans="1:10" s="286" customFormat="1" x14ac:dyDescent="0.2">
      <c r="A356" s="178"/>
      <c r="B356" s="826" t="s">
        <v>2624</v>
      </c>
      <c r="C356" s="175" t="s">
        <v>958</v>
      </c>
      <c r="D356" s="148" t="s">
        <v>458</v>
      </c>
      <c r="E356" s="289">
        <f t="shared" si="11"/>
        <v>1000</v>
      </c>
      <c r="F356" s="824">
        <v>1000</v>
      </c>
      <c r="G356" s="289"/>
      <c r="H356" s="289"/>
      <c r="I356" s="289"/>
      <c r="J356" s="232" t="s">
        <v>661</v>
      </c>
    </row>
    <row r="357" spans="1:10" s="286" customFormat="1" x14ac:dyDescent="0.2">
      <c r="A357" s="178"/>
      <c r="B357" s="826" t="s">
        <v>2625</v>
      </c>
      <c r="C357" s="175" t="s">
        <v>2578</v>
      </c>
      <c r="D357" s="148" t="s">
        <v>458</v>
      </c>
      <c r="E357" s="289">
        <f t="shared" si="11"/>
        <v>1800</v>
      </c>
      <c r="F357" s="824">
        <v>1800</v>
      </c>
      <c r="G357" s="289"/>
      <c r="H357" s="289"/>
      <c r="I357" s="289"/>
      <c r="J357" s="232" t="s">
        <v>661</v>
      </c>
    </row>
    <row r="358" spans="1:10" s="286" customFormat="1" x14ac:dyDescent="0.2">
      <c r="A358" s="178"/>
      <c r="B358" s="314" t="s">
        <v>1036</v>
      </c>
      <c r="C358" s="231"/>
      <c r="D358" s="235"/>
      <c r="E358" s="289">
        <f t="shared" si="11"/>
        <v>0</v>
      </c>
      <c r="F358" s="289"/>
      <c r="G358" s="289"/>
      <c r="H358" s="289"/>
      <c r="I358" s="289"/>
      <c r="J358" s="232" t="s">
        <v>661</v>
      </c>
    </row>
    <row r="359" spans="1:10" s="286" customFormat="1" x14ac:dyDescent="0.2">
      <c r="A359" s="178"/>
      <c r="B359" s="576" t="s">
        <v>1497</v>
      </c>
      <c r="C359" s="175" t="s">
        <v>1044</v>
      </c>
      <c r="D359" s="235" t="s">
        <v>513</v>
      </c>
      <c r="E359" s="289">
        <f t="shared" si="11"/>
        <v>60000</v>
      </c>
      <c r="F359" s="373">
        <v>60000</v>
      </c>
      <c r="G359" s="289"/>
      <c r="H359" s="289"/>
      <c r="I359" s="289"/>
      <c r="J359" s="232" t="s">
        <v>661</v>
      </c>
    </row>
    <row r="360" spans="1:10" s="286" customFormat="1" x14ac:dyDescent="0.2">
      <c r="A360" s="178"/>
      <c r="B360" s="576" t="s">
        <v>1498</v>
      </c>
      <c r="C360" s="175" t="s">
        <v>1044</v>
      </c>
      <c r="D360" s="235" t="s">
        <v>513</v>
      </c>
      <c r="E360" s="289">
        <f t="shared" si="11"/>
        <v>25000</v>
      </c>
      <c r="F360" s="373">
        <v>25000</v>
      </c>
      <c r="G360" s="289"/>
      <c r="H360" s="289"/>
      <c r="I360" s="289"/>
      <c r="J360" s="232" t="s">
        <v>661</v>
      </c>
    </row>
    <row r="361" spans="1:10" s="286" customFormat="1" x14ac:dyDescent="0.2">
      <c r="A361" s="178"/>
      <c r="B361" s="576" t="s">
        <v>1499</v>
      </c>
      <c r="C361" s="175" t="s">
        <v>1044</v>
      </c>
      <c r="D361" s="235" t="s">
        <v>513</v>
      </c>
      <c r="E361" s="289">
        <f t="shared" si="11"/>
        <v>26000</v>
      </c>
      <c r="F361" s="373">
        <v>26000</v>
      </c>
      <c r="G361" s="289"/>
      <c r="H361" s="289"/>
      <c r="I361" s="289"/>
      <c r="J361" s="232" t="s">
        <v>661</v>
      </c>
    </row>
    <row r="362" spans="1:10" s="286" customFormat="1" x14ac:dyDescent="0.2">
      <c r="A362" s="178"/>
      <c r="B362" s="576" t="s">
        <v>1500</v>
      </c>
      <c r="C362" s="175" t="s">
        <v>1044</v>
      </c>
      <c r="D362" s="235" t="s">
        <v>513</v>
      </c>
      <c r="E362" s="289">
        <f t="shared" si="11"/>
        <v>7200</v>
      </c>
      <c r="F362" s="373">
        <v>7200</v>
      </c>
      <c r="G362" s="289"/>
      <c r="H362" s="289"/>
      <c r="I362" s="289"/>
      <c r="J362" s="232" t="s">
        <v>661</v>
      </c>
    </row>
    <row r="363" spans="1:10" s="286" customFormat="1" x14ac:dyDescent="0.2">
      <c r="A363" s="178"/>
      <c r="B363" s="318" t="s">
        <v>1501</v>
      </c>
      <c r="C363" s="175" t="s">
        <v>1044</v>
      </c>
      <c r="D363" s="235" t="s">
        <v>1148</v>
      </c>
      <c r="E363" s="289">
        <f t="shared" si="11"/>
        <v>70000</v>
      </c>
      <c r="F363" s="289">
        <v>70000</v>
      </c>
      <c r="G363" s="289"/>
      <c r="H363" s="289"/>
      <c r="I363" s="289"/>
      <c r="J363" s="232" t="s">
        <v>661</v>
      </c>
    </row>
    <row r="364" spans="1:10" s="286" customFormat="1" x14ac:dyDescent="0.2">
      <c r="A364" s="178"/>
      <c r="B364" s="826" t="s">
        <v>2576</v>
      </c>
      <c r="C364" s="175" t="s">
        <v>1044</v>
      </c>
      <c r="D364" s="235" t="s">
        <v>1148</v>
      </c>
      <c r="E364" s="289">
        <f t="shared" ref="E364" si="12">F364+G364+H364+I364</f>
        <v>20000</v>
      </c>
      <c r="F364" s="824">
        <v>20000</v>
      </c>
      <c r="G364" s="289"/>
      <c r="H364" s="289"/>
      <c r="I364" s="289"/>
      <c r="J364" s="232"/>
    </row>
    <row r="365" spans="1:10" s="286" customFormat="1" x14ac:dyDescent="0.2">
      <c r="A365" s="178"/>
      <c r="B365" s="816" t="s">
        <v>928</v>
      </c>
      <c r="C365" s="231"/>
      <c r="D365" s="235"/>
      <c r="E365" s="289"/>
      <c r="F365" s="289"/>
      <c r="G365" s="289"/>
      <c r="H365" s="289"/>
      <c r="I365" s="289"/>
      <c r="J365" s="232"/>
    </row>
    <row r="366" spans="1:10" s="286" customFormat="1" x14ac:dyDescent="0.2">
      <c r="A366" s="178"/>
      <c r="B366" s="314" t="s">
        <v>1022</v>
      </c>
      <c r="C366" s="231"/>
      <c r="D366" s="235"/>
      <c r="E366" s="289"/>
      <c r="F366" s="289"/>
      <c r="G366" s="289"/>
      <c r="H366" s="289"/>
      <c r="I366" s="289"/>
      <c r="J366" s="232"/>
    </row>
    <row r="367" spans="1:10" s="286" customFormat="1" ht="42" x14ac:dyDescent="0.2">
      <c r="A367" s="178"/>
      <c r="B367" s="326" t="s">
        <v>1149</v>
      </c>
      <c r="C367" s="220" t="s">
        <v>1150</v>
      </c>
      <c r="D367" s="273" t="s">
        <v>513</v>
      </c>
      <c r="E367" s="289">
        <f t="shared" si="11"/>
        <v>0</v>
      </c>
      <c r="F367" s="298"/>
      <c r="G367" s="298"/>
      <c r="H367" s="298"/>
      <c r="I367" s="298"/>
      <c r="J367" s="273" t="s">
        <v>928</v>
      </c>
    </row>
    <row r="368" spans="1:10" s="286" customFormat="1" ht="42" x14ac:dyDescent="0.2">
      <c r="A368" s="178"/>
      <c r="B368" s="326" t="s">
        <v>2179</v>
      </c>
      <c r="C368" s="220"/>
      <c r="D368" s="273" t="s">
        <v>513</v>
      </c>
      <c r="E368" s="289">
        <f t="shared" si="11"/>
        <v>0</v>
      </c>
      <c r="F368" s="298"/>
      <c r="G368" s="298"/>
      <c r="H368" s="298"/>
      <c r="I368" s="298"/>
      <c r="J368" s="273" t="s">
        <v>928</v>
      </c>
    </row>
    <row r="369" spans="1:10" s="286" customFormat="1" ht="42" x14ac:dyDescent="0.2">
      <c r="A369" s="178"/>
      <c r="B369" s="326" t="s">
        <v>2180</v>
      </c>
      <c r="C369" s="220"/>
      <c r="D369" s="273" t="s">
        <v>513</v>
      </c>
      <c r="E369" s="289">
        <f t="shared" si="11"/>
        <v>0</v>
      </c>
      <c r="F369" s="298"/>
      <c r="G369" s="298"/>
      <c r="H369" s="298"/>
      <c r="I369" s="298"/>
      <c r="J369" s="273" t="s">
        <v>928</v>
      </c>
    </row>
    <row r="370" spans="1:10" s="286" customFormat="1" ht="42" x14ac:dyDescent="0.2">
      <c r="A370" s="178"/>
      <c r="B370" s="326" t="s">
        <v>2181</v>
      </c>
      <c r="C370" s="220"/>
      <c r="D370" s="273" t="s">
        <v>513</v>
      </c>
      <c r="E370" s="289">
        <f t="shared" si="11"/>
        <v>0</v>
      </c>
      <c r="F370" s="298"/>
      <c r="G370" s="298"/>
      <c r="H370" s="298"/>
      <c r="I370" s="298"/>
      <c r="J370" s="273" t="s">
        <v>928</v>
      </c>
    </row>
    <row r="371" spans="1:10" s="286" customFormat="1" x14ac:dyDescent="0.2">
      <c r="A371" s="178"/>
      <c r="B371" s="326" t="s">
        <v>2182</v>
      </c>
      <c r="C371" s="220"/>
      <c r="D371" s="273" t="s">
        <v>513</v>
      </c>
      <c r="E371" s="289">
        <f t="shared" si="11"/>
        <v>0</v>
      </c>
      <c r="F371" s="298"/>
      <c r="G371" s="298"/>
      <c r="H371" s="298"/>
      <c r="I371" s="298"/>
      <c r="J371" s="273" t="s">
        <v>928</v>
      </c>
    </row>
    <row r="372" spans="1:10" s="286" customFormat="1" ht="42" x14ac:dyDescent="0.2">
      <c r="A372" s="178"/>
      <c r="B372" s="326" t="s">
        <v>2183</v>
      </c>
      <c r="C372" s="220"/>
      <c r="D372" s="273" t="s">
        <v>513</v>
      </c>
      <c r="E372" s="289">
        <f t="shared" si="11"/>
        <v>0</v>
      </c>
      <c r="F372" s="298"/>
      <c r="G372" s="298"/>
      <c r="H372" s="298"/>
      <c r="I372" s="298"/>
      <c r="J372" s="273" t="s">
        <v>928</v>
      </c>
    </row>
    <row r="373" spans="1:10" s="286" customFormat="1" ht="42" x14ac:dyDescent="0.2">
      <c r="A373" s="178"/>
      <c r="B373" s="326" t="s">
        <v>2184</v>
      </c>
      <c r="C373" s="220"/>
      <c r="D373" s="273" t="s">
        <v>513</v>
      </c>
      <c r="E373" s="289">
        <f t="shared" si="11"/>
        <v>0</v>
      </c>
      <c r="F373" s="298"/>
      <c r="G373" s="298"/>
      <c r="H373" s="298"/>
      <c r="I373" s="298"/>
      <c r="J373" s="273" t="s">
        <v>928</v>
      </c>
    </row>
    <row r="374" spans="1:10" s="286" customFormat="1" x14ac:dyDescent="0.2">
      <c r="A374" s="178"/>
      <c r="B374" s="326" t="s">
        <v>1151</v>
      </c>
      <c r="C374" s="220" t="s">
        <v>1150</v>
      </c>
      <c r="D374" s="273" t="s">
        <v>513</v>
      </c>
      <c r="E374" s="289">
        <f t="shared" si="11"/>
        <v>0</v>
      </c>
      <c r="F374" s="298"/>
      <c r="G374" s="298"/>
      <c r="H374" s="298"/>
      <c r="I374" s="298"/>
      <c r="J374" s="273" t="s">
        <v>928</v>
      </c>
    </row>
    <row r="375" spans="1:10" s="286" customFormat="1" x14ac:dyDescent="0.2">
      <c r="A375" s="178"/>
      <c r="B375" s="326" t="s">
        <v>2185</v>
      </c>
      <c r="C375" s="220"/>
      <c r="D375" s="273" t="s">
        <v>513</v>
      </c>
      <c r="E375" s="289">
        <f t="shared" si="11"/>
        <v>0</v>
      </c>
      <c r="F375" s="298"/>
      <c r="G375" s="298"/>
      <c r="H375" s="298"/>
      <c r="I375" s="298"/>
      <c r="J375" s="273" t="s">
        <v>928</v>
      </c>
    </row>
    <row r="376" spans="1:10" s="286" customFormat="1" ht="42" x14ac:dyDescent="0.2">
      <c r="A376" s="178"/>
      <c r="B376" s="326" t="s">
        <v>2186</v>
      </c>
      <c r="C376" s="220"/>
      <c r="D376" s="273" t="s">
        <v>513</v>
      </c>
      <c r="E376" s="289">
        <f t="shared" si="11"/>
        <v>0</v>
      </c>
      <c r="F376" s="298"/>
      <c r="G376" s="298"/>
      <c r="H376" s="298"/>
      <c r="I376" s="298"/>
      <c r="J376" s="273" t="s">
        <v>928</v>
      </c>
    </row>
    <row r="377" spans="1:10" s="286" customFormat="1" ht="42" x14ac:dyDescent="0.2">
      <c r="A377" s="178"/>
      <c r="B377" s="326" t="s">
        <v>2187</v>
      </c>
      <c r="C377" s="220"/>
      <c r="D377" s="273" t="s">
        <v>513</v>
      </c>
      <c r="E377" s="289">
        <f t="shared" si="11"/>
        <v>0</v>
      </c>
      <c r="F377" s="298"/>
      <c r="G377" s="298"/>
      <c r="H377" s="298"/>
      <c r="I377" s="298"/>
      <c r="J377" s="273" t="s">
        <v>928</v>
      </c>
    </row>
    <row r="378" spans="1:10" s="286" customFormat="1" ht="42" x14ac:dyDescent="0.2">
      <c r="A378" s="178"/>
      <c r="B378" s="326" t="s">
        <v>2188</v>
      </c>
      <c r="C378" s="220"/>
      <c r="D378" s="273" t="s">
        <v>513</v>
      </c>
      <c r="E378" s="289">
        <f t="shared" si="11"/>
        <v>0</v>
      </c>
      <c r="F378" s="298"/>
      <c r="G378" s="298"/>
      <c r="H378" s="298"/>
      <c r="I378" s="298"/>
      <c r="J378" s="273" t="s">
        <v>928</v>
      </c>
    </row>
    <row r="379" spans="1:10" s="286" customFormat="1" ht="42" x14ac:dyDescent="0.2">
      <c r="A379" s="178"/>
      <c r="B379" s="326" t="s">
        <v>2189</v>
      </c>
      <c r="C379" s="220"/>
      <c r="D379" s="273" t="s">
        <v>513</v>
      </c>
      <c r="E379" s="289">
        <f t="shared" si="11"/>
        <v>0</v>
      </c>
      <c r="F379" s="298"/>
      <c r="G379" s="298"/>
      <c r="H379" s="298"/>
      <c r="I379" s="298"/>
      <c r="J379" s="273" t="s">
        <v>928</v>
      </c>
    </row>
    <row r="380" spans="1:10" s="286" customFormat="1" ht="42" x14ac:dyDescent="0.2">
      <c r="A380" s="178"/>
      <c r="B380" s="326" t="s">
        <v>1152</v>
      </c>
      <c r="C380" s="220"/>
      <c r="D380" s="273" t="s">
        <v>458</v>
      </c>
      <c r="E380" s="289">
        <f t="shared" si="11"/>
        <v>0</v>
      </c>
      <c r="F380" s="298"/>
      <c r="G380" s="298"/>
      <c r="H380" s="298"/>
      <c r="I380" s="298"/>
      <c r="J380" s="273" t="s">
        <v>928</v>
      </c>
    </row>
    <row r="381" spans="1:10" s="286" customFormat="1" ht="42" x14ac:dyDescent="0.2">
      <c r="A381" s="178"/>
      <c r="B381" s="326" t="s">
        <v>1153</v>
      </c>
      <c r="C381" s="220"/>
      <c r="D381" s="273" t="s">
        <v>458</v>
      </c>
      <c r="E381" s="289">
        <f t="shared" si="11"/>
        <v>0</v>
      </c>
      <c r="F381" s="298"/>
      <c r="G381" s="298"/>
      <c r="H381" s="298"/>
      <c r="I381" s="298"/>
      <c r="J381" s="273" t="s">
        <v>928</v>
      </c>
    </row>
    <row r="382" spans="1:10" s="286" customFormat="1" ht="42" x14ac:dyDescent="0.2">
      <c r="A382" s="178"/>
      <c r="B382" s="326" t="s">
        <v>1154</v>
      </c>
      <c r="C382" s="220"/>
      <c r="D382" s="273" t="s">
        <v>458</v>
      </c>
      <c r="E382" s="289">
        <f t="shared" si="11"/>
        <v>0</v>
      </c>
      <c r="F382" s="298"/>
      <c r="G382" s="298"/>
      <c r="H382" s="298"/>
      <c r="I382" s="298"/>
      <c r="J382" s="273" t="s">
        <v>928</v>
      </c>
    </row>
    <row r="383" spans="1:10" s="286" customFormat="1" x14ac:dyDescent="0.2">
      <c r="A383" s="178"/>
      <c r="B383" s="326" t="s">
        <v>1155</v>
      </c>
      <c r="C383" s="220"/>
      <c r="D383" s="273" t="s">
        <v>458</v>
      </c>
      <c r="E383" s="289">
        <f t="shared" si="11"/>
        <v>0</v>
      </c>
      <c r="F383" s="298"/>
      <c r="G383" s="298"/>
      <c r="H383" s="298"/>
      <c r="I383" s="298"/>
      <c r="J383" s="273" t="s">
        <v>928</v>
      </c>
    </row>
    <row r="384" spans="1:10" s="286" customFormat="1" x14ac:dyDescent="0.2">
      <c r="A384" s="178"/>
      <c r="B384" s="827" t="s">
        <v>1156</v>
      </c>
      <c r="C384" s="220" t="s">
        <v>638</v>
      </c>
      <c r="D384" s="273" t="s">
        <v>513</v>
      </c>
      <c r="E384" s="289">
        <f t="shared" si="11"/>
        <v>0</v>
      </c>
      <c r="F384" s="298"/>
      <c r="G384" s="298"/>
      <c r="H384" s="298"/>
      <c r="I384" s="298"/>
      <c r="J384" s="273" t="s">
        <v>928</v>
      </c>
    </row>
    <row r="385" spans="1:10" s="286" customFormat="1" ht="42" x14ac:dyDescent="0.2">
      <c r="A385" s="178"/>
      <c r="B385" s="326" t="s">
        <v>1157</v>
      </c>
      <c r="C385" s="220" t="s">
        <v>638</v>
      </c>
      <c r="D385" s="273" t="s">
        <v>513</v>
      </c>
      <c r="E385" s="289">
        <f t="shared" si="11"/>
        <v>0</v>
      </c>
      <c r="F385" s="298"/>
      <c r="G385" s="298"/>
      <c r="H385" s="298"/>
      <c r="I385" s="298"/>
      <c r="J385" s="273" t="s">
        <v>928</v>
      </c>
    </row>
    <row r="386" spans="1:10" s="286" customFormat="1" x14ac:dyDescent="0.2">
      <c r="A386" s="178"/>
      <c r="B386" s="326" t="s">
        <v>1158</v>
      </c>
      <c r="C386" s="220" t="s">
        <v>638</v>
      </c>
      <c r="D386" s="273" t="s">
        <v>529</v>
      </c>
      <c r="E386" s="289">
        <f t="shared" si="11"/>
        <v>0</v>
      </c>
      <c r="F386" s="298"/>
      <c r="G386" s="298"/>
      <c r="H386" s="298"/>
      <c r="I386" s="298"/>
      <c r="J386" s="273" t="s">
        <v>928</v>
      </c>
    </row>
    <row r="387" spans="1:10" s="286" customFormat="1" x14ac:dyDescent="0.2">
      <c r="A387" s="178"/>
      <c r="B387" s="827" t="s">
        <v>1159</v>
      </c>
      <c r="C387" s="220" t="s">
        <v>638</v>
      </c>
      <c r="D387" s="273" t="s">
        <v>529</v>
      </c>
      <c r="E387" s="289">
        <f t="shared" si="11"/>
        <v>0</v>
      </c>
      <c r="F387" s="298"/>
      <c r="G387" s="298"/>
      <c r="H387" s="298"/>
      <c r="I387" s="298"/>
      <c r="J387" s="273" t="s">
        <v>928</v>
      </c>
    </row>
    <row r="388" spans="1:10" s="286" customFormat="1" x14ac:dyDescent="0.2">
      <c r="A388" s="178"/>
      <c r="B388" s="326" t="s">
        <v>1160</v>
      </c>
      <c r="C388" s="220" t="s">
        <v>638</v>
      </c>
      <c r="D388" s="273" t="s">
        <v>529</v>
      </c>
      <c r="E388" s="289">
        <f t="shared" si="11"/>
        <v>0</v>
      </c>
      <c r="F388" s="298"/>
      <c r="G388" s="298"/>
      <c r="H388" s="298"/>
      <c r="I388" s="298"/>
      <c r="J388" s="273" t="s">
        <v>928</v>
      </c>
    </row>
    <row r="389" spans="1:10" s="286" customFormat="1" x14ac:dyDescent="0.2">
      <c r="A389" s="178"/>
      <c r="B389" s="326" t="s">
        <v>1161</v>
      </c>
      <c r="C389" s="220" t="s">
        <v>638</v>
      </c>
      <c r="D389" s="273" t="s">
        <v>529</v>
      </c>
      <c r="E389" s="289">
        <f t="shared" si="11"/>
        <v>0</v>
      </c>
      <c r="F389" s="298"/>
      <c r="G389" s="298"/>
      <c r="H389" s="298"/>
      <c r="I389" s="298"/>
      <c r="J389" s="273" t="s">
        <v>928</v>
      </c>
    </row>
    <row r="390" spans="1:10" s="286" customFormat="1" x14ac:dyDescent="0.2">
      <c r="A390" s="178"/>
      <c r="B390" s="326" t="s">
        <v>1162</v>
      </c>
      <c r="C390" s="220" t="s">
        <v>638</v>
      </c>
      <c r="D390" s="273" t="s">
        <v>529</v>
      </c>
      <c r="E390" s="289">
        <f t="shared" si="11"/>
        <v>0</v>
      </c>
      <c r="F390" s="298"/>
      <c r="G390" s="298"/>
      <c r="H390" s="298"/>
      <c r="I390" s="298"/>
      <c r="J390" s="273" t="s">
        <v>928</v>
      </c>
    </row>
    <row r="391" spans="1:10" s="286" customFormat="1" x14ac:dyDescent="0.2">
      <c r="A391" s="178"/>
      <c r="B391" s="326" t="s">
        <v>1163</v>
      </c>
      <c r="C391" s="220"/>
      <c r="D391" s="273"/>
      <c r="E391" s="289">
        <f t="shared" si="11"/>
        <v>0</v>
      </c>
      <c r="F391" s="298"/>
      <c r="G391" s="298"/>
      <c r="H391" s="298"/>
      <c r="I391" s="298"/>
      <c r="J391" s="273" t="s">
        <v>928</v>
      </c>
    </row>
    <row r="392" spans="1:10" s="286" customFormat="1" x14ac:dyDescent="0.2">
      <c r="A392" s="178"/>
      <c r="B392" s="326" t="s">
        <v>2190</v>
      </c>
      <c r="C392" s="220" t="s">
        <v>638</v>
      </c>
      <c r="D392" s="273" t="s">
        <v>720</v>
      </c>
      <c r="E392" s="289">
        <f t="shared" si="11"/>
        <v>0</v>
      </c>
      <c r="F392" s="298"/>
      <c r="G392" s="298"/>
      <c r="H392" s="298"/>
      <c r="I392" s="298"/>
      <c r="J392" s="273" t="s">
        <v>928</v>
      </c>
    </row>
    <row r="393" spans="1:10" s="286" customFormat="1" x14ac:dyDescent="0.2">
      <c r="A393" s="178"/>
      <c r="B393" s="326" t="s">
        <v>2191</v>
      </c>
      <c r="C393" s="220" t="s">
        <v>638</v>
      </c>
      <c r="D393" s="828" t="s">
        <v>720</v>
      </c>
      <c r="E393" s="289">
        <f t="shared" si="11"/>
        <v>0</v>
      </c>
      <c r="F393" s="298"/>
      <c r="G393" s="298"/>
      <c r="H393" s="298"/>
      <c r="I393" s="298"/>
      <c r="J393" s="273" t="s">
        <v>928</v>
      </c>
    </row>
    <row r="394" spans="1:10" s="286" customFormat="1" x14ac:dyDescent="0.2">
      <c r="A394" s="178"/>
      <c r="B394" s="326" t="s">
        <v>2192</v>
      </c>
      <c r="C394" s="220" t="s">
        <v>638</v>
      </c>
      <c r="D394" s="273" t="s">
        <v>720</v>
      </c>
      <c r="E394" s="289">
        <f t="shared" si="11"/>
        <v>0</v>
      </c>
      <c r="F394" s="298"/>
      <c r="G394" s="298"/>
      <c r="H394" s="298"/>
      <c r="I394" s="298"/>
      <c r="J394" s="273" t="s">
        <v>928</v>
      </c>
    </row>
    <row r="395" spans="1:10" s="286" customFormat="1" x14ac:dyDescent="0.2">
      <c r="A395" s="178"/>
      <c r="B395" s="326" t="s">
        <v>1164</v>
      </c>
      <c r="C395" s="220"/>
      <c r="D395" s="273"/>
      <c r="E395" s="289">
        <f t="shared" si="11"/>
        <v>0</v>
      </c>
      <c r="F395" s="298"/>
      <c r="G395" s="298"/>
      <c r="H395" s="298"/>
      <c r="I395" s="298"/>
      <c r="J395" s="273" t="s">
        <v>928</v>
      </c>
    </row>
    <row r="396" spans="1:10" s="286" customFormat="1" ht="42" x14ac:dyDescent="0.2">
      <c r="A396" s="178"/>
      <c r="B396" s="326" t="s">
        <v>2193</v>
      </c>
      <c r="C396" s="220" t="s">
        <v>636</v>
      </c>
      <c r="D396" s="325" t="s">
        <v>1354</v>
      </c>
      <c r="E396" s="289">
        <f t="shared" si="11"/>
        <v>0</v>
      </c>
      <c r="F396" s="298"/>
      <c r="G396" s="298"/>
      <c r="H396" s="298"/>
      <c r="I396" s="298"/>
      <c r="J396" s="273" t="s">
        <v>928</v>
      </c>
    </row>
    <row r="397" spans="1:10" s="286" customFormat="1" ht="42" x14ac:dyDescent="0.2">
      <c r="A397" s="178"/>
      <c r="B397" s="326" t="s">
        <v>2194</v>
      </c>
      <c r="C397" s="220" t="s">
        <v>636</v>
      </c>
      <c r="D397" s="325" t="s">
        <v>1354</v>
      </c>
      <c r="E397" s="289">
        <f t="shared" si="11"/>
        <v>0</v>
      </c>
      <c r="F397" s="298"/>
      <c r="G397" s="298"/>
      <c r="H397" s="298"/>
      <c r="I397" s="298"/>
      <c r="J397" s="273" t="s">
        <v>928</v>
      </c>
    </row>
    <row r="398" spans="1:10" s="286" customFormat="1" x14ac:dyDescent="0.2">
      <c r="A398" s="178"/>
      <c r="B398" s="314" t="s">
        <v>1036</v>
      </c>
      <c r="C398" s="325"/>
      <c r="D398" s="817"/>
      <c r="E398" s="289"/>
      <c r="F398" s="829"/>
      <c r="G398" s="565"/>
      <c r="H398" s="565"/>
      <c r="I398" s="565"/>
      <c r="J398" s="273" t="s">
        <v>108</v>
      </c>
    </row>
    <row r="399" spans="1:10" s="286" customFormat="1" x14ac:dyDescent="0.2">
      <c r="A399" s="178"/>
      <c r="B399" s="318" t="s">
        <v>1503</v>
      </c>
      <c r="C399" s="231">
        <v>1</v>
      </c>
      <c r="D399" s="235" t="s">
        <v>1148</v>
      </c>
      <c r="E399" s="289">
        <f t="shared" si="11"/>
        <v>70000</v>
      </c>
      <c r="F399" s="289">
        <v>70000</v>
      </c>
      <c r="G399" s="565"/>
      <c r="H399" s="565"/>
      <c r="I399" s="565"/>
      <c r="J399" s="273" t="s">
        <v>928</v>
      </c>
    </row>
    <row r="400" spans="1:10" s="286" customFormat="1" x14ac:dyDescent="0.2">
      <c r="A400" s="178"/>
      <c r="B400" s="816" t="s">
        <v>828</v>
      </c>
      <c r="C400" s="266"/>
      <c r="D400" s="175"/>
      <c r="E400" s="289"/>
      <c r="F400" s="373"/>
      <c r="G400" s="373"/>
      <c r="H400" s="373"/>
      <c r="I400" s="373"/>
      <c r="J400" s="175"/>
    </row>
    <row r="401" spans="1:10" s="286" customFormat="1" x14ac:dyDescent="0.2">
      <c r="A401" s="178"/>
      <c r="B401" s="314" t="s">
        <v>1022</v>
      </c>
      <c r="C401" s="266"/>
      <c r="D401" s="290"/>
      <c r="E401" s="289"/>
      <c r="F401" s="373"/>
      <c r="G401" s="373"/>
      <c r="H401" s="373"/>
      <c r="I401" s="373"/>
      <c r="J401" s="175"/>
    </row>
    <row r="402" spans="1:10" s="286" customFormat="1" ht="63" x14ac:dyDescent="0.2">
      <c r="A402" s="177"/>
      <c r="B402" s="234" t="s">
        <v>1166</v>
      </c>
      <c r="C402" s="231" t="s">
        <v>1167</v>
      </c>
      <c r="D402" s="830" t="s">
        <v>720</v>
      </c>
      <c r="E402" s="289">
        <f t="shared" si="11"/>
        <v>20000</v>
      </c>
      <c r="F402" s="289">
        <v>20000</v>
      </c>
      <c r="G402" s="289"/>
      <c r="H402" s="289"/>
      <c r="I402" s="289"/>
      <c r="J402" s="231" t="s">
        <v>828</v>
      </c>
    </row>
    <row r="403" spans="1:10" s="286" customFormat="1" ht="42" x14ac:dyDescent="0.2">
      <c r="A403" s="177"/>
      <c r="B403" s="234" t="s">
        <v>1168</v>
      </c>
      <c r="C403" s="231" t="s">
        <v>1169</v>
      </c>
      <c r="D403" s="830" t="s">
        <v>513</v>
      </c>
      <c r="E403" s="289">
        <f t="shared" si="11"/>
        <v>17000</v>
      </c>
      <c r="F403" s="289">
        <v>17000</v>
      </c>
      <c r="G403" s="289"/>
      <c r="H403" s="289"/>
      <c r="I403" s="289"/>
      <c r="J403" s="231" t="s">
        <v>828</v>
      </c>
    </row>
    <row r="404" spans="1:10" s="286" customFormat="1" ht="42" x14ac:dyDescent="0.2">
      <c r="A404" s="177"/>
      <c r="B404" s="326" t="s">
        <v>1170</v>
      </c>
      <c r="C404" s="325" t="s">
        <v>725</v>
      </c>
      <c r="D404" s="273" t="s">
        <v>1171</v>
      </c>
      <c r="E404" s="289">
        <f t="shared" si="11"/>
        <v>0</v>
      </c>
      <c r="F404" s="297"/>
      <c r="G404" s="298"/>
      <c r="H404" s="298"/>
      <c r="I404" s="298"/>
      <c r="J404" s="220" t="s">
        <v>828</v>
      </c>
    </row>
    <row r="405" spans="1:10" s="286" customFormat="1" ht="42" x14ac:dyDescent="0.2">
      <c r="A405" s="177"/>
      <c r="B405" s="326" t="s">
        <v>1172</v>
      </c>
      <c r="C405" s="325" t="s">
        <v>725</v>
      </c>
      <c r="D405" s="273" t="s">
        <v>1171</v>
      </c>
      <c r="E405" s="289">
        <f t="shared" si="11"/>
        <v>0</v>
      </c>
      <c r="F405" s="297"/>
      <c r="G405" s="298"/>
      <c r="H405" s="298"/>
      <c r="I405" s="298"/>
      <c r="J405" s="220" t="s">
        <v>828</v>
      </c>
    </row>
    <row r="406" spans="1:10" s="286" customFormat="1" x14ac:dyDescent="0.2">
      <c r="A406" s="177"/>
      <c r="B406" s="326" t="s">
        <v>2195</v>
      </c>
      <c r="C406" s="325" t="s">
        <v>739</v>
      </c>
      <c r="D406" s="325" t="s">
        <v>458</v>
      </c>
      <c r="E406" s="289">
        <f t="shared" si="11"/>
        <v>0</v>
      </c>
      <c r="F406" s="297"/>
      <c r="G406" s="298"/>
      <c r="H406" s="298"/>
      <c r="I406" s="298"/>
      <c r="J406" s="220" t="s">
        <v>828</v>
      </c>
    </row>
    <row r="407" spans="1:10" s="286" customFormat="1" x14ac:dyDescent="0.2">
      <c r="A407" s="177"/>
      <c r="B407" s="326" t="s">
        <v>2196</v>
      </c>
      <c r="C407" s="325" t="s">
        <v>739</v>
      </c>
      <c r="D407" s="325" t="s">
        <v>458</v>
      </c>
      <c r="E407" s="289">
        <f t="shared" si="11"/>
        <v>0</v>
      </c>
      <c r="F407" s="297"/>
      <c r="G407" s="298"/>
      <c r="H407" s="298"/>
      <c r="I407" s="298"/>
      <c r="J407" s="220" t="s">
        <v>828</v>
      </c>
    </row>
    <row r="408" spans="1:10" s="286" customFormat="1" x14ac:dyDescent="0.2">
      <c r="A408" s="177"/>
      <c r="B408" s="326" t="s">
        <v>2197</v>
      </c>
      <c r="C408" s="325" t="s">
        <v>739</v>
      </c>
      <c r="D408" s="325" t="s">
        <v>458</v>
      </c>
      <c r="E408" s="289">
        <f t="shared" si="11"/>
        <v>0</v>
      </c>
      <c r="F408" s="297"/>
      <c r="G408" s="298"/>
      <c r="H408" s="298"/>
      <c r="I408" s="298"/>
      <c r="J408" s="220" t="s">
        <v>828</v>
      </c>
    </row>
    <row r="409" spans="1:10" s="286" customFormat="1" x14ac:dyDescent="0.2">
      <c r="A409" s="177"/>
      <c r="B409" s="326" t="s">
        <v>2198</v>
      </c>
      <c r="C409" s="325" t="s">
        <v>739</v>
      </c>
      <c r="D409" s="325" t="s">
        <v>458</v>
      </c>
      <c r="E409" s="289">
        <f t="shared" si="11"/>
        <v>0</v>
      </c>
      <c r="F409" s="297"/>
      <c r="G409" s="298"/>
      <c r="H409" s="298"/>
      <c r="I409" s="298"/>
      <c r="J409" s="220" t="s">
        <v>828</v>
      </c>
    </row>
    <row r="410" spans="1:10" s="286" customFormat="1" ht="42" x14ac:dyDescent="0.2">
      <c r="A410" s="177"/>
      <c r="B410" s="326" t="s">
        <v>1526</v>
      </c>
      <c r="C410" s="325"/>
      <c r="D410" s="325" t="s">
        <v>458</v>
      </c>
      <c r="E410" s="289">
        <f t="shared" si="11"/>
        <v>0</v>
      </c>
      <c r="F410" s="297"/>
      <c r="G410" s="298"/>
      <c r="H410" s="298"/>
      <c r="I410" s="298"/>
      <c r="J410" s="220" t="s">
        <v>828</v>
      </c>
    </row>
    <row r="411" spans="1:10" s="286" customFormat="1" x14ac:dyDescent="0.2">
      <c r="A411" s="177"/>
      <c r="B411" s="326" t="s">
        <v>1527</v>
      </c>
      <c r="C411" s="325"/>
      <c r="D411" s="325" t="s">
        <v>458</v>
      </c>
      <c r="E411" s="289"/>
      <c r="F411" s="297"/>
      <c r="G411" s="298" t="s">
        <v>108</v>
      </c>
      <c r="H411" s="298"/>
      <c r="I411" s="298"/>
      <c r="J411" s="220" t="s">
        <v>828</v>
      </c>
    </row>
    <row r="412" spans="1:10" s="286" customFormat="1" x14ac:dyDescent="0.2">
      <c r="A412" s="177"/>
      <c r="B412" s="326" t="s">
        <v>2199</v>
      </c>
      <c r="C412" s="325" t="s">
        <v>626</v>
      </c>
      <c r="D412" s="325" t="s">
        <v>540</v>
      </c>
      <c r="E412" s="289">
        <f t="shared" si="11"/>
        <v>0</v>
      </c>
      <c r="F412" s="297"/>
      <c r="G412" s="298"/>
      <c r="H412" s="298"/>
      <c r="I412" s="298"/>
      <c r="J412" s="220" t="s">
        <v>828</v>
      </c>
    </row>
    <row r="413" spans="1:10" s="286" customFormat="1" ht="42" x14ac:dyDescent="0.2">
      <c r="A413" s="177"/>
      <c r="B413" s="326" t="s">
        <v>2200</v>
      </c>
      <c r="C413" s="235" t="s">
        <v>1173</v>
      </c>
      <c r="D413" s="830" t="s">
        <v>720</v>
      </c>
      <c r="E413" s="289">
        <f t="shared" si="11"/>
        <v>0</v>
      </c>
      <c r="F413" s="298"/>
      <c r="G413" s="298"/>
      <c r="H413" s="298"/>
      <c r="I413" s="298"/>
      <c r="J413" s="220" t="s">
        <v>828</v>
      </c>
    </row>
    <row r="414" spans="1:10" s="286" customFormat="1" ht="42" x14ac:dyDescent="0.2">
      <c r="A414" s="177"/>
      <c r="B414" s="326" t="s">
        <v>2201</v>
      </c>
      <c r="C414" s="325" t="s">
        <v>1174</v>
      </c>
      <c r="D414" s="325" t="s">
        <v>1171</v>
      </c>
      <c r="E414" s="289">
        <f t="shared" si="11"/>
        <v>0</v>
      </c>
      <c r="F414" s="298"/>
      <c r="G414" s="298"/>
      <c r="H414" s="298"/>
      <c r="I414" s="298"/>
      <c r="J414" s="220" t="s">
        <v>828</v>
      </c>
    </row>
    <row r="415" spans="1:10" s="286" customFormat="1" ht="42" x14ac:dyDescent="0.2">
      <c r="A415" s="177"/>
      <c r="B415" s="326" t="s">
        <v>2202</v>
      </c>
      <c r="C415" s="325" t="s">
        <v>739</v>
      </c>
      <c r="D415" s="325" t="s">
        <v>1171</v>
      </c>
      <c r="E415" s="289">
        <f t="shared" si="11"/>
        <v>0</v>
      </c>
      <c r="F415" s="298"/>
      <c r="G415" s="298"/>
      <c r="H415" s="298"/>
      <c r="I415" s="298"/>
      <c r="J415" s="220" t="s">
        <v>828</v>
      </c>
    </row>
    <row r="416" spans="1:10" s="286" customFormat="1" x14ac:dyDescent="0.2">
      <c r="A416" s="177"/>
      <c r="B416" s="326" t="s">
        <v>1528</v>
      </c>
      <c r="C416" s="325"/>
      <c r="D416" s="325"/>
      <c r="E416" s="289">
        <f t="shared" ref="E416:E473" si="13">F416+G416+H416+I416</f>
        <v>0</v>
      </c>
      <c r="F416" s="298"/>
      <c r="G416" s="298"/>
      <c r="H416" s="298"/>
      <c r="I416" s="298"/>
      <c r="J416" s="220" t="s">
        <v>828</v>
      </c>
    </row>
    <row r="417" spans="1:10" s="286" customFormat="1" x14ac:dyDescent="0.2">
      <c r="A417" s="177"/>
      <c r="B417" s="326" t="s">
        <v>2203</v>
      </c>
      <c r="C417" s="325" t="s">
        <v>626</v>
      </c>
      <c r="D417" s="325" t="s">
        <v>540</v>
      </c>
      <c r="E417" s="289">
        <f t="shared" si="13"/>
        <v>0</v>
      </c>
      <c r="F417" s="298"/>
      <c r="G417" s="298"/>
      <c r="H417" s="298"/>
      <c r="I417" s="298"/>
      <c r="J417" s="220" t="s">
        <v>828</v>
      </c>
    </row>
    <row r="418" spans="1:10" s="286" customFormat="1" ht="63" x14ac:dyDescent="0.2">
      <c r="A418" s="177"/>
      <c r="B418" s="326" t="s">
        <v>2204</v>
      </c>
      <c r="C418" s="325" t="s">
        <v>1175</v>
      </c>
      <c r="D418" s="325" t="s">
        <v>728</v>
      </c>
      <c r="E418" s="289">
        <f t="shared" si="13"/>
        <v>2700</v>
      </c>
      <c r="F418" s="298">
        <v>2700</v>
      </c>
      <c r="G418" s="298"/>
      <c r="H418" s="298"/>
      <c r="I418" s="298"/>
      <c r="J418" s="220" t="s">
        <v>828</v>
      </c>
    </row>
    <row r="419" spans="1:10" s="286" customFormat="1" ht="42" x14ac:dyDescent="0.2">
      <c r="A419" s="177"/>
      <c r="B419" s="326" t="s">
        <v>2205</v>
      </c>
      <c r="C419" s="325" t="s">
        <v>739</v>
      </c>
      <c r="D419" s="325" t="s">
        <v>1171</v>
      </c>
      <c r="E419" s="289">
        <f t="shared" si="13"/>
        <v>0</v>
      </c>
      <c r="F419" s="298"/>
      <c r="G419" s="298"/>
      <c r="H419" s="298"/>
      <c r="I419" s="298"/>
      <c r="J419" s="220" t="s">
        <v>828</v>
      </c>
    </row>
    <row r="420" spans="1:10" s="286" customFormat="1" x14ac:dyDescent="0.2">
      <c r="A420" s="177"/>
      <c r="B420" s="314" t="s">
        <v>1027</v>
      </c>
      <c r="C420" s="325"/>
      <c r="D420" s="325"/>
      <c r="E420" s="289"/>
      <c r="F420" s="298"/>
      <c r="G420" s="298"/>
      <c r="H420" s="298"/>
      <c r="I420" s="298"/>
      <c r="J420" s="220"/>
    </row>
    <row r="421" spans="1:10" s="286" customFormat="1" x14ac:dyDescent="0.2">
      <c r="A421" s="177"/>
      <c r="B421" s="821" t="s">
        <v>1457</v>
      </c>
      <c r="C421" s="822">
        <v>1</v>
      </c>
      <c r="D421" s="325" t="s">
        <v>1171</v>
      </c>
      <c r="E421" s="289">
        <f t="shared" si="13"/>
        <v>5000</v>
      </c>
      <c r="F421" s="831">
        <v>5000</v>
      </c>
      <c r="G421" s="298"/>
      <c r="H421" s="298"/>
      <c r="I421" s="298"/>
      <c r="J421" s="220" t="s">
        <v>828</v>
      </c>
    </row>
    <row r="422" spans="1:10" s="286" customFormat="1" x14ac:dyDescent="0.2">
      <c r="A422" s="177"/>
      <c r="B422" s="821" t="s">
        <v>1504</v>
      </c>
      <c r="C422" s="822">
        <v>1</v>
      </c>
      <c r="D422" s="325" t="s">
        <v>1171</v>
      </c>
      <c r="E422" s="289">
        <f t="shared" si="13"/>
        <v>10000</v>
      </c>
      <c r="F422" s="831">
        <v>10000</v>
      </c>
      <c r="G422" s="298"/>
      <c r="H422" s="298"/>
      <c r="I422" s="298"/>
      <c r="J422" s="220" t="s">
        <v>828</v>
      </c>
    </row>
    <row r="423" spans="1:10" s="286" customFormat="1" x14ac:dyDescent="0.2">
      <c r="A423" s="177"/>
      <c r="B423" s="821" t="s">
        <v>1459</v>
      </c>
      <c r="C423" s="822">
        <v>2</v>
      </c>
      <c r="D423" s="325" t="s">
        <v>1171</v>
      </c>
      <c r="E423" s="289">
        <f t="shared" si="13"/>
        <v>5000</v>
      </c>
      <c r="F423" s="831">
        <v>5000</v>
      </c>
      <c r="G423" s="298"/>
      <c r="H423" s="298"/>
      <c r="I423" s="298"/>
      <c r="J423" s="220" t="s">
        <v>828</v>
      </c>
    </row>
    <row r="424" spans="1:10" s="286" customFormat="1" x14ac:dyDescent="0.2">
      <c r="A424" s="177"/>
      <c r="B424" s="821" t="s">
        <v>1505</v>
      </c>
      <c r="C424" s="822">
        <v>3</v>
      </c>
      <c r="D424" s="325" t="s">
        <v>1171</v>
      </c>
      <c r="E424" s="289">
        <f t="shared" si="13"/>
        <v>4800</v>
      </c>
      <c r="F424" s="831">
        <v>4800</v>
      </c>
      <c r="G424" s="298"/>
      <c r="H424" s="298"/>
      <c r="I424" s="298"/>
      <c r="J424" s="220" t="s">
        <v>828</v>
      </c>
    </row>
    <row r="425" spans="1:10" s="286" customFormat="1" x14ac:dyDescent="0.2">
      <c r="A425" s="177"/>
      <c r="B425" s="576" t="s">
        <v>1506</v>
      </c>
      <c r="C425" s="175">
        <v>5</v>
      </c>
      <c r="D425" s="325" t="s">
        <v>1171</v>
      </c>
      <c r="E425" s="289">
        <f t="shared" si="13"/>
        <v>25000</v>
      </c>
      <c r="F425" s="373">
        <v>25000</v>
      </c>
      <c r="G425" s="298"/>
      <c r="H425" s="298"/>
      <c r="I425" s="298"/>
      <c r="J425" s="220" t="s">
        <v>828</v>
      </c>
    </row>
    <row r="426" spans="1:10" s="286" customFormat="1" x14ac:dyDescent="0.2">
      <c r="A426" s="177"/>
      <c r="B426" s="576" t="s">
        <v>1507</v>
      </c>
      <c r="C426" s="175">
        <v>1</v>
      </c>
      <c r="D426" s="325" t="s">
        <v>1171</v>
      </c>
      <c r="E426" s="289">
        <f t="shared" si="13"/>
        <v>2000</v>
      </c>
      <c r="F426" s="373">
        <v>2000</v>
      </c>
      <c r="G426" s="298"/>
      <c r="H426" s="298"/>
      <c r="I426" s="298"/>
      <c r="J426" s="220" t="s">
        <v>828</v>
      </c>
    </row>
    <row r="427" spans="1:10" s="286" customFormat="1" x14ac:dyDescent="0.2">
      <c r="A427" s="177"/>
      <c r="B427" s="576" t="s">
        <v>1508</v>
      </c>
      <c r="C427" s="175">
        <v>1</v>
      </c>
      <c r="D427" s="325" t="s">
        <v>1171</v>
      </c>
      <c r="E427" s="289">
        <f t="shared" si="13"/>
        <v>32000</v>
      </c>
      <c r="F427" s="373">
        <v>32000</v>
      </c>
      <c r="G427" s="298"/>
      <c r="H427" s="298"/>
      <c r="I427" s="298"/>
      <c r="J427" s="220" t="s">
        <v>828</v>
      </c>
    </row>
    <row r="428" spans="1:10" s="286" customFormat="1" x14ac:dyDescent="0.2">
      <c r="A428" s="177"/>
      <c r="B428" s="576" t="s">
        <v>1509</v>
      </c>
      <c r="C428" s="175">
        <v>10</v>
      </c>
      <c r="D428" s="325" t="s">
        <v>1171</v>
      </c>
      <c r="E428" s="289">
        <f t="shared" si="13"/>
        <v>50000</v>
      </c>
      <c r="F428" s="373">
        <v>50000</v>
      </c>
      <c r="G428" s="298"/>
      <c r="H428" s="298"/>
      <c r="I428" s="298"/>
      <c r="J428" s="220" t="s">
        <v>828</v>
      </c>
    </row>
    <row r="429" spans="1:10" s="286" customFormat="1" x14ac:dyDescent="0.2">
      <c r="A429" s="177"/>
      <c r="B429" s="576" t="s">
        <v>1510</v>
      </c>
      <c r="C429" s="175">
        <v>8</v>
      </c>
      <c r="D429" s="325" t="s">
        <v>1171</v>
      </c>
      <c r="E429" s="289">
        <f t="shared" si="13"/>
        <v>32000</v>
      </c>
      <c r="F429" s="373">
        <v>32000</v>
      </c>
      <c r="G429" s="298"/>
      <c r="H429" s="298"/>
      <c r="I429" s="298"/>
      <c r="J429" s="220" t="s">
        <v>828</v>
      </c>
    </row>
    <row r="430" spans="1:10" s="286" customFormat="1" x14ac:dyDescent="0.2">
      <c r="A430" s="177"/>
      <c r="B430" s="576" t="s">
        <v>1511</v>
      </c>
      <c r="C430" s="175">
        <v>5</v>
      </c>
      <c r="D430" s="325" t="s">
        <v>1171</v>
      </c>
      <c r="E430" s="289">
        <f t="shared" si="13"/>
        <v>30000</v>
      </c>
      <c r="F430" s="373">
        <v>30000</v>
      </c>
      <c r="G430" s="298"/>
      <c r="H430" s="298"/>
      <c r="I430" s="298"/>
      <c r="J430" s="220" t="s">
        <v>828</v>
      </c>
    </row>
    <row r="431" spans="1:10" s="286" customFormat="1" x14ac:dyDescent="0.2">
      <c r="A431" s="177"/>
      <c r="B431" s="171" t="s">
        <v>1512</v>
      </c>
      <c r="C431" s="175">
        <v>5</v>
      </c>
      <c r="D431" s="325" t="s">
        <v>1171</v>
      </c>
      <c r="E431" s="289">
        <f t="shared" si="13"/>
        <v>250</v>
      </c>
      <c r="F431" s="373">
        <v>250</v>
      </c>
      <c r="G431" s="298"/>
      <c r="H431" s="298"/>
      <c r="I431" s="298"/>
      <c r="J431" s="220" t="s">
        <v>828</v>
      </c>
    </row>
    <row r="432" spans="1:10" s="286" customFormat="1" x14ac:dyDescent="0.2">
      <c r="A432" s="177"/>
      <c r="B432" s="576" t="s">
        <v>1513</v>
      </c>
      <c r="C432" s="175">
        <v>15</v>
      </c>
      <c r="D432" s="325" t="s">
        <v>1171</v>
      </c>
      <c r="E432" s="289">
        <f t="shared" si="13"/>
        <v>9750</v>
      </c>
      <c r="F432" s="373">
        <v>9750</v>
      </c>
      <c r="G432" s="298"/>
      <c r="H432" s="298"/>
      <c r="I432" s="298"/>
      <c r="J432" s="220" t="s">
        <v>828</v>
      </c>
    </row>
    <row r="433" spans="1:10" s="286" customFormat="1" x14ac:dyDescent="0.2">
      <c r="A433" s="177"/>
      <c r="B433" s="171" t="s">
        <v>1514</v>
      </c>
      <c r="C433" s="175">
        <v>20</v>
      </c>
      <c r="D433" s="325" t="s">
        <v>1171</v>
      </c>
      <c r="E433" s="289">
        <f t="shared" si="13"/>
        <v>16000</v>
      </c>
      <c r="F433" s="373">
        <v>16000</v>
      </c>
      <c r="G433" s="298"/>
      <c r="H433" s="298"/>
      <c r="I433" s="298"/>
      <c r="J433" s="220" t="s">
        <v>1176</v>
      </c>
    </row>
    <row r="434" spans="1:10" s="286" customFormat="1" x14ac:dyDescent="0.2">
      <c r="A434" s="177"/>
      <c r="B434" s="576" t="s">
        <v>1515</v>
      </c>
      <c r="C434" s="175">
        <v>2</v>
      </c>
      <c r="D434" s="325" t="s">
        <v>1171</v>
      </c>
      <c r="E434" s="289">
        <f t="shared" si="13"/>
        <v>6000</v>
      </c>
      <c r="F434" s="373">
        <v>6000</v>
      </c>
      <c r="G434" s="298"/>
      <c r="H434" s="298"/>
      <c r="I434" s="298"/>
      <c r="J434" s="220" t="s">
        <v>828</v>
      </c>
    </row>
    <row r="435" spans="1:10" s="286" customFormat="1" x14ac:dyDescent="0.2">
      <c r="A435" s="177"/>
      <c r="B435" s="576" t="s">
        <v>1516</v>
      </c>
      <c r="C435" s="175">
        <v>2</v>
      </c>
      <c r="D435" s="325" t="s">
        <v>1171</v>
      </c>
      <c r="E435" s="289">
        <f t="shared" si="13"/>
        <v>1600</v>
      </c>
      <c r="F435" s="373">
        <v>1600</v>
      </c>
      <c r="G435" s="298"/>
      <c r="H435" s="298"/>
      <c r="I435" s="298"/>
      <c r="J435" s="220" t="s">
        <v>828</v>
      </c>
    </row>
    <row r="436" spans="1:10" s="286" customFormat="1" x14ac:dyDescent="0.2">
      <c r="A436" s="177"/>
      <c r="B436" s="576" t="s">
        <v>1472</v>
      </c>
      <c r="C436" s="175">
        <v>1</v>
      </c>
      <c r="D436" s="325" t="s">
        <v>1171</v>
      </c>
      <c r="E436" s="289">
        <f t="shared" si="13"/>
        <v>1500</v>
      </c>
      <c r="F436" s="373">
        <v>1500</v>
      </c>
      <c r="G436" s="298"/>
      <c r="H436" s="298"/>
      <c r="I436" s="298"/>
      <c r="J436" s="220" t="s">
        <v>828</v>
      </c>
    </row>
    <row r="437" spans="1:10" s="286" customFormat="1" x14ac:dyDescent="0.2">
      <c r="A437" s="177"/>
      <c r="B437" s="576" t="s">
        <v>1517</v>
      </c>
      <c r="C437" s="175">
        <v>5</v>
      </c>
      <c r="D437" s="325" t="s">
        <v>1171</v>
      </c>
      <c r="E437" s="289">
        <f t="shared" si="13"/>
        <v>7500</v>
      </c>
      <c r="F437" s="373">
        <v>7500</v>
      </c>
      <c r="G437" s="298"/>
      <c r="H437" s="298"/>
      <c r="I437" s="298"/>
      <c r="J437" s="220" t="s">
        <v>828</v>
      </c>
    </row>
    <row r="438" spans="1:10" s="286" customFormat="1" x14ac:dyDescent="0.2">
      <c r="A438" s="177"/>
      <c r="B438" s="576" t="s">
        <v>1518</v>
      </c>
      <c r="C438" s="175">
        <v>2</v>
      </c>
      <c r="D438" s="325" t="s">
        <v>1171</v>
      </c>
      <c r="E438" s="289">
        <f t="shared" si="13"/>
        <v>2000</v>
      </c>
      <c r="F438" s="373">
        <v>2000</v>
      </c>
      <c r="G438" s="298"/>
      <c r="H438" s="298"/>
      <c r="I438" s="298"/>
      <c r="J438" s="220" t="s">
        <v>828</v>
      </c>
    </row>
    <row r="439" spans="1:10" s="286" customFormat="1" x14ac:dyDescent="0.2">
      <c r="A439" s="177"/>
      <c r="B439" s="576" t="s">
        <v>1519</v>
      </c>
      <c r="C439" s="175">
        <v>1</v>
      </c>
      <c r="D439" s="148" t="s">
        <v>1177</v>
      </c>
      <c r="E439" s="289">
        <f t="shared" ref="E439" si="14">F439+G439+H439+I439</f>
        <v>35000</v>
      </c>
      <c r="F439" s="373">
        <v>35000</v>
      </c>
      <c r="G439" s="298"/>
      <c r="H439" s="298"/>
      <c r="I439" s="298"/>
      <c r="J439" s="220" t="s">
        <v>828</v>
      </c>
    </row>
    <row r="440" spans="1:10" s="286" customFormat="1" x14ac:dyDescent="0.2">
      <c r="A440" s="177"/>
      <c r="B440" s="825" t="s">
        <v>2488</v>
      </c>
      <c r="C440" s="175" t="s">
        <v>593</v>
      </c>
      <c r="D440" s="325" t="s">
        <v>1171</v>
      </c>
      <c r="E440" s="289">
        <f t="shared" si="13"/>
        <v>0</v>
      </c>
      <c r="F440" s="373">
        <v>0</v>
      </c>
      <c r="G440" s="298"/>
      <c r="H440" s="298"/>
      <c r="I440" s="298"/>
      <c r="J440" s="220" t="s">
        <v>828</v>
      </c>
    </row>
    <row r="441" spans="1:10" s="286" customFormat="1" x14ac:dyDescent="0.2">
      <c r="A441" s="177"/>
      <c r="B441" s="826" t="s">
        <v>2489</v>
      </c>
      <c r="C441" s="175">
        <v>1</v>
      </c>
      <c r="D441" s="325" t="s">
        <v>1171</v>
      </c>
      <c r="E441" s="289">
        <f t="shared" si="13"/>
        <v>0</v>
      </c>
      <c r="F441" s="373">
        <v>0</v>
      </c>
      <c r="G441" s="298"/>
      <c r="H441" s="298"/>
      <c r="I441" s="298"/>
      <c r="J441" s="220" t="s">
        <v>828</v>
      </c>
    </row>
    <row r="442" spans="1:10" s="286" customFormat="1" x14ac:dyDescent="0.2">
      <c r="A442" s="177"/>
      <c r="B442" s="826" t="s">
        <v>2490</v>
      </c>
      <c r="C442" s="175">
        <v>5</v>
      </c>
      <c r="D442" s="325" t="s">
        <v>1171</v>
      </c>
      <c r="E442" s="289">
        <f t="shared" si="13"/>
        <v>0</v>
      </c>
      <c r="F442" s="373">
        <v>0</v>
      </c>
      <c r="G442" s="298"/>
      <c r="H442" s="298"/>
      <c r="I442" s="298"/>
      <c r="J442" s="220" t="s">
        <v>828</v>
      </c>
    </row>
    <row r="443" spans="1:10" s="286" customFormat="1" x14ac:dyDescent="0.2">
      <c r="A443" s="177"/>
      <c r="B443" s="314" t="s">
        <v>1036</v>
      </c>
      <c r="C443" s="325"/>
      <c r="D443" s="325"/>
      <c r="E443" s="289"/>
      <c r="F443" s="298"/>
      <c r="G443" s="298"/>
      <c r="H443" s="298"/>
      <c r="I443" s="298"/>
      <c r="J443" s="220" t="s">
        <v>828</v>
      </c>
    </row>
    <row r="444" spans="1:10" s="286" customFormat="1" x14ac:dyDescent="0.2">
      <c r="A444" s="177"/>
      <c r="B444" s="576" t="s">
        <v>1520</v>
      </c>
      <c r="C444" s="175">
        <v>3</v>
      </c>
      <c r="D444" s="325" t="s">
        <v>1171</v>
      </c>
      <c r="E444" s="289">
        <f t="shared" si="13"/>
        <v>15000</v>
      </c>
      <c r="F444" s="373">
        <v>15000</v>
      </c>
      <c r="G444" s="298"/>
      <c r="H444" s="298"/>
      <c r="I444" s="298"/>
      <c r="J444" s="220" t="s">
        <v>828</v>
      </c>
    </row>
    <row r="445" spans="1:10" s="286" customFormat="1" x14ac:dyDescent="0.2">
      <c r="A445" s="177"/>
      <c r="B445" s="576" t="s">
        <v>1521</v>
      </c>
      <c r="C445" s="175">
        <v>1</v>
      </c>
      <c r="D445" s="325" t="s">
        <v>1171</v>
      </c>
      <c r="E445" s="289">
        <f t="shared" si="13"/>
        <v>80000</v>
      </c>
      <c r="F445" s="373">
        <v>80000</v>
      </c>
      <c r="G445" s="298"/>
      <c r="H445" s="298"/>
      <c r="I445" s="298"/>
      <c r="J445" s="220" t="s">
        <v>828</v>
      </c>
    </row>
    <row r="446" spans="1:10" s="286" customFormat="1" ht="42" x14ac:dyDescent="0.2">
      <c r="A446" s="177"/>
      <c r="B446" s="171" t="s">
        <v>1522</v>
      </c>
      <c r="C446" s="175">
        <v>8</v>
      </c>
      <c r="D446" s="325" t="s">
        <v>1171</v>
      </c>
      <c r="E446" s="289">
        <f t="shared" si="13"/>
        <v>32000</v>
      </c>
      <c r="F446" s="373">
        <v>32000</v>
      </c>
      <c r="G446" s="298"/>
      <c r="H446" s="298"/>
      <c r="I446" s="298"/>
      <c r="J446" s="220" t="s">
        <v>828</v>
      </c>
    </row>
    <row r="447" spans="1:10" s="286" customFormat="1" x14ac:dyDescent="0.2">
      <c r="A447" s="177"/>
      <c r="B447" s="576" t="s">
        <v>1523</v>
      </c>
      <c r="C447" s="175">
        <v>2</v>
      </c>
      <c r="D447" s="325" t="s">
        <v>1171</v>
      </c>
      <c r="E447" s="289">
        <f t="shared" si="13"/>
        <v>30000</v>
      </c>
      <c r="F447" s="373">
        <v>30000</v>
      </c>
      <c r="G447" s="298"/>
      <c r="H447" s="298"/>
      <c r="I447" s="298"/>
      <c r="J447" s="220"/>
    </row>
    <row r="448" spans="1:10" s="286" customFormat="1" x14ac:dyDescent="0.2">
      <c r="A448" s="177"/>
      <c r="B448" s="576" t="s">
        <v>1524</v>
      </c>
      <c r="C448" s="175">
        <v>1</v>
      </c>
      <c r="D448" s="325" t="s">
        <v>1171</v>
      </c>
      <c r="E448" s="289">
        <f t="shared" si="13"/>
        <v>18000</v>
      </c>
      <c r="F448" s="373">
        <v>18000</v>
      </c>
      <c r="G448" s="298"/>
      <c r="H448" s="298"/>
      <c r="I448" s="298"/>
      <c r="J448" s="220" t="s">
        <v>828</v>
      </c>
    </row>
    <row r="449" spans="1:10" s="286" customFormat="1" x14ac:dyDescent="0.2">
      <c r="A449" s="177"/>
      <c r="B449" s="576" t="s">
        <v>1525</v>
      </c>
      <c r="C449" s="175">
        <v>1</v>
      </c>
      <c r="D449" s="325" t="s">
        <v>1171</v>
      </c>
      <c r="E449" s="289">
        <f t="shared" si="13"/>
        <v>50000</v>
      </c>
      <c r="F449" s="373">
        <v>50000</v>
      </c>
      <c r="G449" s="298"/>
      <c r="H449" s="298"/>
      <c r="I449" s="298"/>
      <c r="J449" s="220" t="s">
        <v>828</v>
      </c>
    </row>
    <row r="450" spans="1:10" s="286" customFormat="1" x14ac:dyDescent="0.2">
      <c r="A450" s="178"/>
      <c r="B450" s="816" t="s">
        <v>678</v>
      </c>
      <c r="C450" s="266"/>
      <c r="D450" s="175"/>
      <c r="E450" s="289"/>
      <c r="F450" s="373"/>
      <c r="G450" s="373"/>
      <c r="H450" s="373"/>
      <c r="I450" s="373"/>
      <c r="J450" s="175"/>
    </row>
    <row r="451" spans="1:10" s="286" customFormat="1" x14ac:dyDescent="0.2">
      <c r="A451" s="178"/>
      <c r="B451" s="314" t="s">
        <v>1022</v>
      </c>
      <c r="C451" s="266"/>
      <c r="D451" s="290"/>
      <c r="E451" s="289"/>
      <c r="F451" s="373"/>
      <c r="G451" s="373"/>
      <c r="H451" s="373"/>
      <c r="I451" s="373"/>
      <c r="J451" s="266"/>
    </row>
    <row r="452" spans="1:10" s="286" customFormat="1" ht="21.75" customHeight="1" x14ac:dyDescent="0.2">
      <c r="A452" s="178"/>
      <c r="B452" s="326" t="s">
        <v>1178</v>
      </c>
      <c r="C452" s="220"/>
      <c r="D452" s="273"/>
      <c r="E452" s="289">
        <f t="shared" si="13"/>
        <v>0</v>
      </c>
      <c r="F452" s="298"/>
      <c r="G452" s="298"/>
      <c r="H452" s="298"/>
      <c r="I452" s="298"/>
      <c r="J452" s="273" t="s">
        <v>678</v>
      </c>
    </row>
    <row r="453" spans="1:10" s="286" customFormat="1" x14ac:dyDescent="0.2">
      <c r="A453" s="178"/>
      <c r="B453" s="326" t="s">
        <v>2206</v>
      </c>
      <c r="C453" s="220" t="s">
        <v>1179</v>
      </c>
      <c r="D453" s="273" t="s">
        <v>513</v>
      </c>
      <c r="E453" s="289">
        <f t="shared" si="13"/>
        <v>0</v>
      </c>
      <c r="F453" s="298"/>
      <c r="G453" s="298"/>
      <c r="H453" s="298"/>
      <c r="I453" s="298"/>
      <c r="J453" s="273" t="s">
        <v>678</v>
      </c>
    </row>
    <row r="454" spans="1:10" s="286" customFormat="1" x14ac:dyDescent="0.2">
      <c r="A454" s="178"/>
      <c r="B454" s="326" t="s">
        <v>2207</v>
      </c>
      <c r="C454" s="220" t="s">
        <v>1180</v>
      </c>
      <c r="D454" s="273" t="s">
        <v>513</v>
      </c>
      <c r="E454" s="289">
        <f t="shared" si="13"/>
        <v>0</v>
      </c>
      <c r="F454" s="298"/>
      <c r="G454" s="298"/>
      <c r="H454" s="298"/>
      <c r="I454" s="298"/>
      <c r="J454" s="273" t="s">
        <v>678</v>
      </c>
    </row>
    <row r="455" spans="1:10" s="286" customFormat="1" x14ac:dyDescent="0.2">
      <c r="A455" s="178"/>
      <c r="B455" s="326" t="s">
        <v>2208</v>
      </c>
      <c r="C455" s="220" t="s">
        <v>1181</v>
      </c>
      <c r="D455" s="273" t="s">
        <v>513</v>
      </c>
      <c r="E455" s="289">
        <f t="shared" si="13"/>
        <v>0</v>
      </c>
      <c r="F455" s="298"/>
      <c r="G455" s="298"/>
      <c r="H455" s="298"/>
      <c r="I455" s="298"/>
      <c r="J455" s="273" t="s">
        <v>678</v>
      </c>
    </row>
    <row r="456" spans="1:10" s="286" customFormat="1" ht="42" x14ac:dyDescent="0.2">
      <c r="A456" s="178"/>
      <c r="B456" s="326" t="s">
        <v>1182</v>
      </c>
      <c r="C456" s="832" t="s">
        <v>1183</v>
      </c>
      <c r="D456" s="273" t="s">
        <v>513</v>
      </c>
      <c r="E456" s="289">
        <f t="shared" si="13"/>
        <v>0</v>
      </c>
      <c r="F456" s="298"/>
      <c r="G456" s="298"/>
      <c r="H456" s="298"/>
      <c r="I456" s="298"/>
      <c r="J456" s="273" t="s">
        <v>678</v>
      </c>
    </row>
    <row r="457" spans="1:10" s="286" customFormat="1" ht="42" x14ac:dyDescent="0.2">
      <c r="A457" s="178"/>
      <c r="B457" s="326" t="s">
        <v>2209</v>
      </c>
      <c r="C457" s="220"/>
      <c r="D457" s="273" t="s">
        <v>513</v>
      </c>
      <c r="E457" s="289">
        <f t="shared" si="13"/>
        <v>0</v>
      </c>
      <c r="F457" s="298"/>
      <c r="G457" s="298"/>
      <c r="H457" s="298"/>
      <c r="I457" s="298"/>
      <c r="J457" s="273" t="s">
        <v>678</v>
      </c>
    </row>
    <row r="458" spans="1:10" s="286" customFormat="1" ht="42" x14ac:dyDescent="0.2">
      <c r="A458" s="178"/>
      <c r="B458" s="326" t="s">
        <v>2210</v>
      </c>
      <c r="C458" s="220"/>
      <c r="D458" s="273" t="s">
        <v>513</v>
      </c>
      <c r="E458" s="289">
        <f t="shared" si="13"/>
        <v>0</v>
      </c>
      <c r="F458" s="298"/>
      <c r="G458" s="298"/>
      <c r="H458" s="298"/>
      <c r="I458" s="298"/>
      <c r="J458" s="273" t="s">
        <v>678</v>
      </c>
    </row>
    <row r="459" spans="1:10" s="286" customFormat="1" ht="42" x14ac:dyDescent="0.2">
      <c r="A459" s="178"/>
      <c r="B459" s="326" t="s">
        <v>2211</v>
      </c>
      <c r="C459" s="220"/>
      <c r="D459" s="273" t="s">
        <v>513</v>
      </c>
      <c r="E459" s="289">
        <f t="shared" si="13"/>
        <v>0</v>
      </c>
      <c r="F459" s="298"/>
      <c r="G459" s="298"/>
      <c r="H459" s="298"/>
      <c r="I459" s="298"/>
      <c r="J459" s="273" t="s">
        <v>678</v>
      </c>
    </row>
    <row r="460" spans="1:10" s="286" customFormat="1" ht="63" x14ac:dyDescent="0.2">
      <c r="A460" s="178"/>
      <c r="B460" s="326" t="s">
        <v>2212</v>
      </c>
      <c r="C460" s="220"/>
      <c r="D460" s="273" t="s">
        <v>513</v>
      </c>
      <c r="E460" s="289">
        <f t="shared" si="13"/>
        <v>0</v>
      </c>
      <c r="F460" s="298"/>
      <c r="G460" s="298"/>
      <c r="H460" s="298"/>
      <c r="I460" s="298"/>
      <c r="J460" s="273" t="s">
        <v>678</v>
      </c>
    </row>
    <row r="461" spans="1:10" s="286" customFormat="1" x14ac:dyDescent="0.2">
      <c r="A461" s="178"/>
      <c r="B461" s="326" t="s">
        <v>2213</v>
      </c>
      <c r="C461" s="220"/>
      <c r="D461" s="273" t="s">
        <v>513</v>
      </c>
      <c r="E461" s="289">
        <f t="shared" si="13"/>
        <v>0</v>
      </c>
      <c r="F461" s="298"/>
      <c r="G461" s="298"/>
      <c r="H461" s="298"/>
      <c r="I461" s="298"/>
      <c r="J461" s="273" t="s">
        <v>678</v>
      </c>
    </row>
    <row r="462" spans="1:10" s="286" customFormat="1" x14ac:dyDescent="0.2">
      <c r="A462" s="178"/>
      <c r="B462" s="326" t="s">
        <v>2214</v>
      </c>
      <c r="C462" s="220"/>
      <c r="D462" s="273" t="s">
        <v>513</v>
      </c>
      <c r="E462" s="289">
        <f t="shared" si="13"/>
        <v>0</v>
      </c>
      <c r="F462" s="298"/>
      <c r="G462" s="298"/>
      <c r="H462" s="298"/>
      <c r="I462" s="298"/>
      <c r="J462" s="273" t="s">
        <v>678</v>
      </c>
    </row>
    <row r="463" spans="1:10" s="286" customFormat="1" x14ac:dyDescent="0.2">
      <c r="A463" s="178"/>
      <c r="B463" s="326" t="s">
        <v>2215</v>
      </c>
      <c r="C463" s="220"/>
      <c r="D463" s="273" t="s">
        <v>513</v>
      </c>
      <c r="E463" s="289">
        <f t="shared" si="13"/>
        <v>0</v>
      </c>
      <c r="F463" s="298"/>
      <c r="G463" s="298"/>
      <c r="H463" s="298"/>
      <c r="I463" s="298"/>
      <c r="J463" s="273" t="s">
        <v>678</v>
      </c>
    </row>
    <row r="464" spans="1:10" s="286" customFormat="1" x14ac:dyDescent="0.2">
      <c r="A464" s="178"/>
      <c r="B464" s="326" t="s">
        <v>2216</v>
      </c>
      <c r="C464" s="220"/>
      <c r="D464" s="273" t="s">
        <v>513</v>
      </c>
      <c r="E464" s="289">
        <f t="shared" si="13"/>
        <v>0</v>
      </c>
      <c r="F464" s="298"/>
      <c r="G464" s="298"/>
      <c r="H464" s="298"/>
      <c r="I464" s="298"/>
      <c r="J464" s="273" t="s">
        <v>678</v>
      </c>
    </row>
    <row r="465" spans="1:10" s="286" customFormat="1" x14ac:dyDescent="0.2">
      <c r="A465" s="178"/>
      <c r="B465" s="326" t="s">
        <v>2217</v>
      </c>
      <c r="C465" s="220"/>
      <c r="D465" s="273" t="s">
        <v>513</v>
      </c>
      <c r="E465" s="289">
        <f t="shared" si="13"/>
        <v>0</v>
      </c>
      <c r="F465" s="298"/>
      <c r="G465" s="298"/>
      <c r="H465" s="298"/>
      <c r="I465" s="298"/>
      <c r="J465" s="273" t="s">
        <v>678</v>
      </c>
    </row>
    <row r="466" spans="1:10" s="286" customFormat="1" ht="42" x14ac:dyDescent="0.2">
      <c r="A466" s="178"/>
      <c r="B466" s="326" t="s">
        <v>1184</v>
      </c>
      <c r="C466" s="273" t="s">
        <v>108</v>
      </c>
      <c r="D466" s="273" t="s">
        <v>513</v>
      </c>
      <c r="E466" s="289">
        <f t="shared" si="13"/>
        <v>0</v>
      </c>
      <c r="F466" s="298"/>
      <c r="G466" s="298"/>
      <c r="H466" s="298"/>
      <c r="I466" s="298"/>
      <c r="J466" s="273" t="s">
        <v>678</v>
      </c>
    </row>
    <row r="467" spans="1:10" s="286" customFormat="1" x14ac:dyDescent="0.2">
      <c r="A467" s="178"/>
      <c r="B467" s="326" t="s">
        <v>1185</v>
      </c>
      <c r="C467" s="273" t="s">
        <v>916</v>
      </c>
      <c r="D467" s="273" t="s">
        <v>513</v>
      </c>
      <c r="E467" s="289">
        <f t="shared" si="13"/>
        <v>0</v>
      </c>
      <c r="F467" s="298"/>
      <c r="G467" s="298"/>
      <c r="H467" s="298"/>
      <c r="I467" s="298"/>
      <c r="J467" s="273" t="s">
        <v>678</v>
      </c>
    </row>
    <row r="468" spans="1:10" s="286" customFormat="1" ht="42" x14ac:dyDescent="0.2">
      <c r="A468" s="178"/>
      <c r="B468" s="326" t="s">
        <v>1186</v>
      </c>
      <c r="C468" s="220" t="s">
        <v>108</v>
      </c>
      <c r="D468" s="273" t="s">
        <v>513</v>
      </c>
      <c r="E468" s="289">
        <f t="shared" si="13"/>
        <v>0</v>
      </c>
      <c r="F468" s="298"/>
      <c r="G468" s="298"/>
      <c r="H468" s="298"/>
      <c r="I468" s="298"/>
      <c r="J468" s="273" t="s">
        <v>678</v>
      </c>
    </row>
    <row r="469" spans="1:10" s="286" customFormat="1" ht="42" x14ac:dyDescent="0.2">
      <c r="A469" s="178"/>
      <c r="B469" s="326" t="s">
        <v>1187</v>
      </c>
      <c r="C469" s="220" t="s">
        <v>626</v>
      </c>
      <c r="D469" s="273" t="s">
        <v>641</v>
      </c>
      <c r="E469" s="289">
        <f t="shared" si="13"/>
        <v>0</v>
      </c>
      <c r="F469" s="298"/>
      <c r="G469" s="298"/>
      <c r="H469" s="298"/>
      <c r="I469" s="298"/>
      <c r="J469" s="273" t="s">
        <v>1188</v>
      </c>
    </row>
    <row r="470" spans="1:10" s="286" customFormat="1" ht="42" x14ac:dyDescent="0.2">
      <c r="A470" s="178"/>
      <c r="B470" s="326" t="s">
        <v>1189</v>
      </c>
      <c r="C470" s="325"/>
      <c r="D470" s="325" t="s">
        <v>458</v>
      </c>
      <c r="E470" s="289">
        <f t="shared" si="13"/>
        <v>0</v>
      </c>
      <c r="F470" s="297"/>
      <c r="G470" s="298"/>
      <c r="H470" s="298"/>
      <c r="I470" s="298"/>
      <c r="J470" s="273" t="s">
        <v>678</v>
      </c>
    </row>
    <row r="471" spans="1:10" s="286" customFormat="1" ht="42" x14ac:dyDescent="0.2">
      <c r="A471" s="178"/>
      <c r="B471" s="326" t="s">
        <v>1190</v>
      </c>
      <c r="C471" s="220" t="s">
        <v>626</v>
      </c>
      <c r="D471" s="833" t="s">
        <v>641</v>
      </c>
      <c r="E471" s="289">
        <f t="shared" si="13"/>
        <v>0</v>
      </c>
      <c r="F471" s="297"/>
      <c r="G471" s="298"/>
      <c r="H471" s="298"/>
      <c r="I471" s="298"/>
      <c r="J471" s="273" t="s">
        <v>678</v>
      </c>
    </row>
    <row r="472" spans="1:10" s="286" customFormat="1" ht="42" x14ac:dyDescent="0.2">
      <c r="A472" s="178"/>
      <c r="B472" s="326" t="s">
        <v>1191</v>
      </c>
      <c r="C472" s="325"/>
      <c r="D472" s="325" t="s">
        <v>458</v>
      </c>
      <c r="E472" s="289">
        <f t="shared" si="13"/>
        <v>0</v>
      </c>
      <c r="F472" s="297"/>
      <c r="G472" s="298"/>
      <c r="H472" s="298"/>
      <c r="I472" s="298"/>
      <c r="J472" s="273" t="s">
        <v>678</v>
      </c>
    </row>
    <row r="473" spans="1:10" s="286" customFormat="1" ht="42" x14ac:dyDescent="0.2">
      <c r="A473" s="178"/>
      <c r="B473" s="326" t="s">
        <v>1192</v>
      </c>
      <c r="C473" s="325" t="s">
        <v>1193</v>
      </c>
      <c r="D473" s="325" t="s">
        <v>641</v>
      </c>
      <c r="E473" s="289">
        <f t="shared" si="13"/>
        <v>0</v>
      </c>
      <c r="F473" s="297"/>
      <c r="G473" s="298"/>
      <c r="H473" s="298"/>
      <c r="I473" s="298"/>
      <c r="J473" s="273" t="s">
        <v>678</v>
      </c>
    </row>
    <row r="474" spans="1:10" s="286" customFormat="1" ht="42" x14ac:dyDescent="0.2">
      <c r="A474" s="178"/>
      <c r="B474" s="326" t="s">
        <v>1194</v>
      </c>
      <c r="C474" s="325"/>
      <c r="D474" s="325" t="s">
        <v>458</v>
      </c>
      <c r="E474" s="289">
        <f t="shared" ref="E474:E530" si="15">F474+G474+H474+I474</f>
        <v>0</v>
      </c>
      <c r="F474" s="297"/>
      <c r="G474" s="298"/>
      <c r="H474" s="298"/>
      <c r="I474" s="298"/>
      <c r="J474" s="273" t="s">
        <v>678</v>
      </c>
    </row>
    <row r="475" spans="1:10" s="286" customFormat="1" ht="63" x14ac:dyDescent="0.2">
      <c r="A475" s="178"/>
      <c r="B475" s="326" t="s">
        <v>2218</v>
      </c>
      <c r="C475" s="325" t="s">
        <v>1195</v>
      </c>
      <c r="D475" s="834" t="s">
        <v>545</v>
      </c>
      <c r="E475" s="289">
        <f t="shared" si="15"/>
        <v>0</v>
      </c>
      <c r="F475" s="297"/>
      <c r="G475" s="298"/>
      <c r="H475" s="298"/>
      <c r="I475" s="298"/>
      <c r="J475" s="273" t="s">
        <v>678</v>
      </c>
    </row>
    <row r="476" spans="1:10" s="286" customFormat="1" ht="63" x14ac:dyDescent="0.2">
      <c r="A476" s="178"/>
      <c r="B476" s="326" t="s">
        <v>1196</v>
      </c>
      <c r="C476" s="325"/>
      <c r="D476" s="325" t="s">
        <v>458</v>
      </c>
      <c r="E476" s="289">
        <f t="shared" si="15"/>
        <v>0</v>
      </c>
      <c r="F476" s="297"/>
      <c r="G476" s="298"/>
      <c r="H476" s="298"/>
      <c r="I476" s="298"/>
      <c r="J476" s="273" t="s">
        <v>678</v>
      </c>
    </row>
    <row r="477" spans="1:10" s="286" customFormat="1" ht="42" x14ac:dyDescent="0.2">
      <c r="A477" s="178"/>
      <c r="B477" s="326" t="s">
        <v>1197</v>
      </c>
      <c r="C477" s="325"/>
      <c r="D477" s="325" t="s">
        <v>458</v>
      </c>
      <c r="E477" s="289">
        <f t="shared" si="15"/>
        <v>0</v>
      </c>
      <c r="F477" s="297"/>
      <c r="G477" s="298"/>
      <c r="H477" s="298"/>
      <c r="I477" s="298"/>
      <c r="J477" s="273" t="s">
        <v>678</v>
      </c>
    </row>
    <row r="478" spans="1:10" s="286" customFormat="1" x14ac:dyDescent="0.2">
      <c r="A478" s="178"/>
      <c r="B478" s="827" t="s">
        <v>2219</v>
      </c>
      <c r="C478" s="325" t="s">
        <v>1193</v>
      </c>
      <c r="D478" s="325" t="s">
        <v>545</v>
      </c>
      <c r="E478" s="289">
        <f t="shared" si="15"/>
        <v>0</v>
      </c>
      <c r="F478" s="297"/>
      <c r="G478" s="298"/>
      <c r="H478" s="298"/>
      <c r="I478" s="298"/>
      <c r="J478" s="273"/>
    </row>
    <row r="479" spans="1:10" s="286" customFormat="1" ht="42" x14ac:dyDescent="0.2">
      <c r="A479" s="178"/>
      <c r="B479" s="326" t="s">
        <v>1198</v>
      </c>
      <c r="C479" s="325"/>
      <c r="D479" s="325" t="s">
        <v>458</v>
      </c>
      <c r="E479" s="289">
        <f t="shared" si="15"/>
        <v>0</v>
      </c>
      <c r="F479" s="297"/>
      <c r="G479" s="298"/>
      <c r="H479" s="298"/>
      <c r="I479" s="298"/>
      <c r="J479" s="273" t="s">
        <v>678</v>
      </c>
    </row>
    <row r="480" spans="1:10" s="286" customFormat="1" ht="42" x14ac:dyDescent="0.2">
      <c r="A480" s="178"/>
      <c r="B480" s="326" t="s">
        <v>1199</v>
      </c>
      <c r="C480" s="325"/>
      <c r="D480" s="325" t="s">
        <v>458</v>
      </c>
      <c r="E480" s="289">
        <f t="shared" si="15"/>
        <v>0</v>
      </c>
      <c r="F480" s="297"/>
      <c r="G480" s="298"/>
      <c r="H480" s="298"/>
      <c r="I480" s="298"/>
      <c r="J480" s="273"/>
    </row>
    <row r="481" spans="1:10" s="286" customFormat="1" ht="42" x14ac:dyDescent="0.2">
      <c r="A481" s="178"/>
      <c r="B481" s="326" t="s">
        <v>2220</v>
      </c>
      <c r="C481" s="325" t="s">
        <v>1200</v>
      </c>
      <c r="D481" s="325" t="s">
        <v>1201</v>
      </c>
      <c r="E481" s="289">
        <f t="shared" si="15"/>
        <v>0</v>
      </c>
      <c r="F481" s="297"/>
      <c r="G481" s="298"/>
      <c r="H481" s="298"/>
      <c r="I481" s="298"/>
      <c r="J481" s="273" t="s">
        <v>678</v>
      </c>
    </row>
    <row r="482" spans="1:10" s="286" customFormat="1" x14ac:dyDescent="0.2">
      <c r="A482" s="178"/>
      <c r="B482" s="326" t="s">
        <v>1202</v>
      </c>
      <c r="C482" s="325"/>
      <c r="D482" s="325" t="s">
        <v>458</v>
      </c>
      <c r="E482" s="289">
        <f t="shared" si="15"/>
        <v>0</v>
      </c>
      <c r="F482" s="297"/>
      <c r="G482" s="298"/>
      <c r="H482" s="298"/>
      <c r="I482" s="298"/>
      <c r="J482" s="273" t="s">
        <v>678</v>
      </c>
    </row>
    <row r="483" spans="1:10" s="286" customFormat="1" ht="42" x14ac:dyDescent="0.2">
      <c r="A483" s="178"/>
      <c r="B483" s="326" t="s">
        <v>2221</v>
      </c>
      <c r="C483" s="325" t="s">
        <v>626</v>
      </c>
      <c r="D483" s="325" t="s">
        <v>630</v>
      </c>
      <c r="E483" s="289">
        <f t="shared" si="15"/>
        <v>0</v>
      </c>
      <c r="F483" s="297"/>
      <c r="G483" s="298"/>
      <c r="H483" s="298"/>
      <c r="I483" s="298"/>
      <c r="J483" s="273" t="s">
        <v>678</v>
      </c>
    </row>
    <row r="484" spans="1:10" s="286" customFormat="1" x14ac:dyDescent="0.2">
      <c r="A484" s="178"/>
      <c r="B484" s="326" t="s">
        <v>1203</v>
      </c>
      <c r="C484" s="325" t="s">
        <v>108</v>
      </c>
      <c r="D484" s="325" t="s">
        <v>458</v>
      </c>
      <c r="E484" s="289">
        <f t="shared" si="15"/>
        <v>0</v>
      </c>
      <c r="F484" s="297"/>
      <c r="G484" s="298"/>
      <c r="H484" s="298"/>
      <c r="I484" s="298"/>
      <c r="J484" s="273" t="s">
        <v>678</v>
      </c>
    </row>
    <row r="485" spans="1:10" s="286" customFormat="1" x14ac:dyDescent="0.2">
      <c r="A485" s="178"/>
      <c r="B485" s="326" t="s">
        <v>2222</v>
      </c>
      <c r="C485" s="325" t="s">
        <v>1173</v>
      </c>
      <c r="D485" s="325" t="s">
        <v>458</v>
      </c>
      <c r="E485" s="289">
        <f t="shared" si="15"/>
        <v>0</v>
      </c>
      <c r="F485" s="297"/>
      <c r="G485" s="298"/>
      <c r="H485" s="298"/>
      <c r="I485" s="298"/>
      <c r="J485" s="273" t="s">
        <v>678</v>
      </c>
    </row>
    <row r="486" spans="1:10" s="286" customFormat="1" x14ac:dyDescent="0.2">
      <c r="A486" s="178"/>
      <c r="B486" s="326" t="s">
        <v>2223</v>
      </c>
      <c r="C486" s="804" t="s">
        <v>626</v>
      </c>
      <c r="D486" s="325" t="s">
        <v>458</v>
      </c>
      <c r="E486" s="289">
        <f t="shared" si="15"/>
        <v>0</v>
      </c>
      <c r="F486" s="297"/>
      <c r="G486" s="298"/>
      <c r="H486" s="298"/>
      <c r="I486" s="298"/>
      <c r="J486" s="273" t="s">
        <v>678</v>
      </c>
    </row>
    <row r="487" spans="1:10" s="286" customFormat="1" ht="42" x14ac:dyDescent="0.2">
      <c r="A487" s="178"/>
      <c r="B487" s="326" t="s">
        <v>2224</v>
      </c>
      <c r="C487" s="325"/>
      <c r="D487" s="325" t="s">
        <v>458</v>
      </c>
      <c r="E487" s="289">
        <f t="shared" si="15"/>
        <v>0</v>
      </c>
      <c r="F487" s="297"/>
      <c r="G487" s="298"/>
      <c r="H487" s="298"/>
      <c r="I487" s="298"/>
      <c r="J487" s="273" t="s">
        <v>678</v>
      </c>
    </row>
    <row r="488" spans="1:10" s="286" customFormat="1" ht="42" x14ac:dyDescent="0.2">
      <c r="A488" s="178"/>
      <c r="B488" s="326" t="s">
        <v>1204</v>
      </c>
      <c r="C488" s="325" t="s">
        <v>108</v>
      </c>
      <c r="D488" s="325" t="s">
        <v>458</v>
      </c>
      <c r="E488" s="289">
        <f t="shared" si="15"/>
        <v>0</v>
      </c>
      <c r="F488" s="297"/>
      <c r="G488" s="298"/>
      <c r="H488" s="298"/>
      <c r="I488" s="298"/>
      <c r="J488" s="273" t="s">
        <v>678</v>
      </c>
    </row>
    <row r="489" spans="1:10" s="286" customFormat="1" x14ac:dyDescent="0.2">
      <c r="A489" s="178"/>
      <c r="B489" s="326" t="s">
        <v>2225</v>
      </c>
      <c r="C489" s="325"/>
      <c r="D489" s="325" t="s">
        <v>458</v>
      </c>
      <c r="E489" s="289">
        <f t="shared" si="15"/>
        <v>0</v>
      </c>
      <c r="F489" s="297"/>
      <c r="G489" s="298"/>
      <c r="H489" s="298"/>
      <c r="I489" s="298"/>
      <c r="J489" s="273" t="s">
        <v>678</v>
      </c>
    </row>
    <row r="490" spans="1:10" s="286" customFormat="1" x14ac:dyDescent="0.2">
      <c r="A490" s="178"/>
      <c r="B490" s="326" t="s">
        <v>2226</v>
      </c>
      <c r="C490" s="325" t="s">
        <v>626</v>
      </c>
      <c r="D490" s="325" t="s">
        <v>458</v>
      </c>
      <c r="E490" s="289">
        <f t="shared" si="15"/>
        <v>0</v>
      </c>
      <c r="F490" s="297"/>
      <c r="G490" s="298"/>
      <c r="H490" s="298"/>
      <c r="I490" s="298"/>
      <c r="J490" s="273" t="s">
        <v>678</v>
      </c>
    </row>
    <row r="491" spans="1:10" s="286" customFormat="1" ht="42" x14ac:dyDescent="0.2">
      <c r="A491" s="178"/>
      <c r="B491" s="326" t="s">
        <v>2227</v>
      </c>
      <c r="C491" s="325"/>
      <c r="D491" s="325" t="s">
        <v>458</v>
      </c>
      <c r="E491" s="289">
        <f t="shared" si="15"/>
        <v>0</v>
      </c>
      <c r="F491" s="297"/>
      <c r="G491" s="298"/>
      <c r="H491" s="298"/>
      <c r="I491" s="298"/>
      <c r="J491" s="273" t="s">
        <v>678</v>
      </c>
    </row>
    <row r="492" spans="1:10" s="286" customFormat="1" ht="42" x14ac:dyDescent="0.2">
      <c r="A492" s="178"/>
      <c r="B492" s="326" t="s">
        <v>1205</v>
      </c>
      <c r="C492" s="325"/>
      <c r="D492" s="325" t="s">
        <v>458</v>
      </c>
      <c r="E492" s="289">
        <f t="shared" si="15"/>
        <v>0</v>
      </c>
      <c r="F492" s="297"/>
      <c r="G492" s="298"/>
      <c r="H492" s="298"/>
      <c r="I492" s="298"/>
      <c r="J492" s="273" t="s">
        <v>678</v>
      </c>
    </row>
    <row r="493" spans="1:10" s="286" customFormat="1" ht="63" x14ac:dyDescent="0.2">
      <c r="A493" s="178"/>
      <c r="B493" s="326" t="s">
        <v>2228</v>
      </c>
      <c r="C493" s="325"/>
      <c r="D493" s="325" t="s">
        <v>458</v>
      </c>
      <c r="E493" s="289">
        <f t="shared" si="15"/>
        <v>0</v>
      </c>
      <c r="F493" s="297"/>
      <c r="G493" s="298"/>
      <c r="H493" s="298"/>
      <c r="I493" s="298"/>
      <c r="J493" s="273" t="s">
        <v>678</v>
      </c>
    </row>
    <row r="494" spans="1:10" s="286" customFormat="1" ht="42" x14ac:dyDescent="0.2">
      <c r="A494" s="178"/>
      <c r="B494" s="326" t="s">
        <v>2229</v>
      </c>
      <c r="C494" s="325" t="s">
        <v>956</v>
      </c>
      <c r="D494" s="325" t="s">
        <v>513</v>
      </c>
      <c r="E494" s="289">
        <f t="shared" si="15"/>
        <v>0</v>
      </c>
      <c r="F494" s="297"/>
      <c r="G494" s="298"/>
      <c r="H494" s="298"/>
      <c r="I494" s="298"/>
      <c r="J494" s="273" t="s">
        <v>678</v>
      </c>
    </row>
    <row r="495" spans="1:10" s="286" customFormat="1" ht="42" x14ac:dyDescent="0.2">
      <c r="A495" s="178"/>
      <c r="B495" s="326" t="s">
        <v>1206</v>
      </c>
      <c r="C495" s="325"/>
      <c r="D495" s="325" t="s">
        <v>458</v>
      </c>
      <c r="E495" s="289">
        <f t="shared" si="15"/>
        <v>0</v>
      </c>
      <c r="F495" s="297"/>
      <c r="G495" s="298"/>
      <c r="H495" s="298"/>
      <c r="I495" s="298"/>
      <c r="J495" s="273" t="s">
        <v>678</v>
      </c>
    </row>
    <row r="496" spans="1:10" s="286" customFormat="1" x14ac:dyDescent="0.2">
      <c r="A496" s="178"/>
      <c r="B496" s="314" t="s">
        <v>1027</v>
      </c>
      <c r="C496" s="266"/>
      <c r="D496" s="290"/>
      <c r="E496" s="289">
        <f t="shared" si="15"/>
        <v>0</v>
      </c>
      <c r="F496" s="373"/>
      <c r="G496" s="373"/>
      <c r="H496" s="373"/>
      <c r="I496" s="373"/>
      <c r="J496" s="266"/>
    </row>
    <row r="497" spans="1:10" s="286" customFormat="1" x14ac:dyDescent="0.2">
      <c r="A497" s="178"/>
      <c r="B497" s="171" t="s">
        <v>1529</v>
      </c>
      <c r="C497" s="175">
        <v>5</v>
      </c>
      <c r="D497" s="148" t="s">
        <v>458</v>
      </c>
      <c r="E497" s="289">
        <f t="shared" si="15"/>
        <v>250</v>
      </c>
      <c r="F497" s="373">
        <v>250</v>
      </c>
      <c r="G497" s="373"/>
      <c r="H497" s="373"/>
      <c r="I497" s="373"/>
      <c r="J497" s="273" t="s">
        <v>678</v>
      </c>
    </row>
    <row r="498" spans="1:10" s="286" customFormat="1" x14ac:dyDescent="0.2">
      <c r="A498" s="178"/>
      <c r="B498" s="576" t="s">
        <v>1530</v>
      </c>
      <c r="C498" s="175">
        <v>15</v>
      </c>
      <c r="D498" s="148" t="s">
        <v>458</v>
      </c>
      <c r="E498" s="289">
        <f t="shared" si="15"/>
        <v>9750</v>
      </c>
      <c r="F498" s="373">
        <v>9750</v>
      </c>
      <c r="G498" s="373"/>
      <c r="H498" s="373"/>
      <c r="I498" s="373"/>
      <c r="J498" s="273" t="s">
        <v>678</v>
      </c>
    </row>
    <row r="499" spans="1:10" s="286" customFormat="1" x14ac:dyDescent="0.2">
      <c r="A499" s="177"/>
      <c r="B499" s="576" t="s">
        <v>1531</v>
      </c>
      <c r="C499" s="175">
        <v>1</v>
      </c>
      <c r="D499" s="148" t="s">
        <v>1177</v>
      </c>
      <c r="E499" s="289">
        <f t="shared" si="15"/>
        <v>35000</v>
      </c>
      <c r="F499" s="373">
        <v>35000</v>
      </c>
      <c r="G499" s="298"/>
      <c r="H499" s="298"/>
      <c r="I499" s="298"/>
      <c r="J499" s="220" t="s">
        <v>678</v>
      </c>
    </row>
    <row r="500" spans="1:10" s="286" customFormat="1" x14ac:dyDescent="0.2">
      <c r="A500" s="178"/>
      <c r="B500" s="576" t="s">
        <v>1532</v>
      </c>
      <c r="C500" s="175">
        <v>1</v>
      </c>
      <c r="D500" s="148" t="s">
        <v>458</v>
      </c>
      <c r="E500" s="289">
        <f t="shared" si="15"/>
        <v>3000</v>
      </c>
      <c r="F500" s="373">
        <v>3000</v>
      </c>
      <c r="G500" s="373"/>
      <c r="H500" s="373"/>
      <c r="I500" s="373"/>
      <c r="J500" s="273" t="s">
        <v>678</v>
      </c>
    </row>
    <row r="501" spans="1:10" s="286" customFormat="1" x14ac:dyDescent="0.2">
      <c r="A501" s="178"/>
      <c r="B501" s="576" t="s">
        <v>1533</v>
      </c>
      <c r="C501" s="175">
        <v>10</v>
      </c>
      <c r="D501" s="148" t="s">
        <v>458</v>
      </c>
      <c r="E501" s="289">
        <f t="shared" si="15"/>
        <v>5000</v>
      </c>
      <c r="F501" s="373">
        <v>5000</v>
      </c>
      <c r="G501" s="373"/>
      <c r="H501" s="373"/>
      <c r="I501" s="373"/>
      <c r="J501" s="273" t="s">
        <v>678</v>
      </c>
    </row>
    <row r="502" spans="1:10" s="286" customFormat="1" x14ac:dyDescent="0.2">
      <c r="A502" s="178"/>
      <c r="B502" s="576" t="s">
        <v>1534</v>
      </c>
      <c r="C502" s="175">
        <v>2</v>
      </c>
      <c r="D502" s="148" t="s">
        <v>458</v>
      </c>
      <c r="E502" s="289">
        <f t="shared" si="15"/>
        <v>3000</v>
      </c>
      <c r="F502" s="373">
        <v>3000</v>
      </c>
      <c r="G502" s="373"/>
      <c r="H502" s="373"/>
      <c r="I502" s="373"/>
      <c r="J502" s="273" t="s">
        <v>678</v>
      </c>
    </row>
    <row r="503" spans="1:10" s="286" customFormat="1" x14ac:dyDescent="0.2">
      <c r="A503" s="178"/>
      <c r="B503" s="576" t="s">
        <v>1535</v>
      </c>
      <c r="C503" s="175">
        <v>2</v>
      </c>
      <c r="D503" s="148" t="s">
        <v>458</v>
      </c>
      <c r="E503" s="289">
        <f t="shared" si="15"/>
        <v>10000</v>
      </c>
      <c r="F503" s="373">
        <v>10000</v>
      </c>
      <c r="G503" s="373"/>
      <c r="H503" s="373"/>
      <c r="I503" s="373"/>
      <c r="J503" s="273" t="s">
        <v>678</v>
      </c>
    </row>
    <row r="504" spans="1:10" s="286" customFormat="1" x14ac:dyDescent="0.2">
      <c r="A504" s="178"/>
      <c r="B504" s="576" t="s">
        <v>1536</v>
      </c>
      <c r="C504" s="175">
        <v>7</v>
      </c>
      <c r="D504" s="148" t="s">
        <v>458</v>
      </c>
      <c r="E504" s="289">
        <f t="shared" si="15"/>
        <v>10500</v>
      </c>
      <c r="F504" s="373">
        <v>10500</v>
      </c>
      <c r="G504" s="373"/>
      <c r="H504" s="373"/>
      <c r="I504" s="373"/>
      <c r="J504" s="273" t="s">
        <v>678</v>
      </c>
    </row>
    <row r="505" spans="1:10" s="286" customFormat="1" x14ac:dyDescent="0.2">
      <c r="A505" s="178"/>
      <c r="B505" s="576" t="s">
        <v>1537</v>
      </c>
      <c r="C505" s="175">
        <v>5</v>
      </c>
      <c r="D505" s="148" t="s">
        <v>458</v>
      </c>
      <c r="E505" s="289">
        <f t="shared" si="15"/>
        <v>1250</v>
      </c>
      <c r="F505" s="373">
        <v>1250</v>
      </c>
      <c r="G505" s="373"/>
      <c r="H505" s="373"/>
      <c r="I505" s="373"/>
      <c r="J505" s="273" t="s">
        <v>678</v>
      </c>
    </row>
    <row r="506" spans="1:10" s="286" customFormat="1" x14ac:dyDescent="0.2">
      <c r="A506" s="178"/>
      <c r="B506" s="576" t="s">
        <v>1538</v>
      </c>
      <c r="C506" s="175">
        <v>10</v>
      </c>
      <c r="D506" s="148" t="s">
        <v>458</v>
      </c>
      <c r="E506" s="289">
        <f t="shared" si="15"/>
        <v>1000</v>
      </c>
      <c r="F506" s="373">
        <v>1000</v>
      </c>
      <c r="G506" s="373"/>
      <c r="H506" s="373"/>
      <c r="I506" s="373"/>
      <c r="J506" s="273" t="s">
        <v>678</v>
      </c>
    </row>
    <row r="507" spans="1:10" s="286" customFormat="1" x14ac:dyDescent="0.2">
      <c r="A507" s="178"/>
      <c r="B507" s="576" t="s">
        <v>1539</v>
      </c>
      <c r="C507" s="175">
        <v>5</v>
      </c>
      <c r="D507" s="148" t="s">
        <v>458</v>
      </c>
      <c r="E507" s="289">
        <f t="shared" si="15"/>
        <v>7500</v>
      </c>
      <c r="F507" s="373">
        <v>7500</v>
      </c>
      <c r="G507" s="373"/>
      <c r="H507" s="373"/>
      <c r="I507" s="373"/>
      <c r="J507" s="273" t="s">
        <v>678</v>
      </c>
    </row>
    <row r="508" spans="1:10" s="286" customFormat="1" x14ac:dyDescent="0.2">
      <c r="A508" s="178"/>
      <c r="B508" s="576" t="s">
        <v>1540</v>
      </c>
      <c r="C508" s="175">
        <v>30</v>
      </c>
      <c r="D508" s="148" t="s">
        <v>458</v>
      </c>
      <c r="E508" s="289">
        <f t="shared" si="15"/>
        <v>600</v>
      </c>
      <c r="F508" s="373">
        <v>600</v>
      </c>
      <c r="G508" s="373"/>
      <c r="H508" s="373"/>
      <c r="I508" s="373"/>
      <c r="J508" s="273" t="s">
        <v>678</v>
      </c>
    </row>
    <row r="509" spans="1:10" s="286" customFormat="1" x14ac:dyDescent="0.2">
      <c r="A509" s="178"/>
      <c r="B509" s="576" t="s">
        <v>1541</v>
      </c>
      <c r="C509" s="175">
        <v>2</v>
      </c>
      <c r="D509" s="148" t="s">
        <v>458</v>
      </c>
      <c r="E509" s="289">
        <f t="shared" si="15"/>
        <v>2000</v>
      </c>
      <c r="F509" s="373">
        <v>2000</v>
      </c>
      <c r="G509" s="373"/>
      <c r="H509" s="373"/>
      <c r="I509" s="373"/>
      <c r="J509" s="273" t="s">
        <v>678</v>
      </c>
    </row>
    <row r="510" spans="1:10" s="286" customFormat="1" x14ac:dyDescent="0.2">
      <c r="A510" s="178"/>
      <c r="B510" s="826" t="s">
        <v>2491</v>
      </c>
      <c r="C510" s="175" t="s">
        <v>593</v>
      </c>
      <c r="D510" s="148" t="s">
        <v>458</v>
      </c>
      <c r="E510" s="289">
        <f t="shared" si="15"/>
        <v>0</v>
      </c>
      <c r="F510" s="373">
        <v>0</v>
      </c>
      <c r="G510" s="373"/>
      <c r="H510" s="373"/>
      <c r="I510" s="373"/>
      <c r="J510" s="273" t="s">
        <v>678</v>
      </c>
    </row>
    <row r="511" spans="1:10" s="286" customFormat="1" x14ac:dyDescent="0.2">
      <c r="A511" s="178"/>
      <c r="B511" s="826" t="s">
        <v>2492</v>
      </c>
      <c r="C511" s="175">
        <v>1</v>
      </c>
      <c r="D511" s="148" t="s">
        <v>458</v>
      </c>
      <c r="E511" s="289">
        <f t="shared" si="15"/>
        <v>0</v>
      </c>
      <c r="F511" s="373">
        <v>0</v>
      </c>
      <c r="G511" s="373"/>
      <c r="H511" s="373"/>
      <c r="I511" s="373"/>
      <c r="J511" s="273" t="s">
        <v>678</v>
      </c>
    </row>
    <row r="512" spans="1:10" s="286" customFormat="1" x14ac:dyDescent="0.2">
      <c r="A512" s="178"/>
      <c r="B512" s="826" t="s">
        <v>2493</v>
      </c>
      <c r="C512" s="175">
        <v>5</v>
      </c>
      <c r="D512" s="148" t="s">
        <v>458</v>
      </c>
      <c r="E512" s="289">
        <f t="shared" si="15"/>
        <v>0</v>
      </c>
      <c r="F512" s="373">
        <v>0</v>
      </c>
      <c r="G512" s="373"/>
      <c r="H512" s="373"/>
      <c r="I512" s="373"/>
      <c r="J512" s="273" t="s">
        <v>678</v>
      </c>
    </row>
    <row r="513" spans="1:10" s="286" customFormat="1" x14ac:dyDescent="0.2">
      <c r="A513" s="178"/>
      <c r="B513" s="314" t="s">
        <v>1036</v>
      </c>
      <c r="C513" s="266"/>
      <c r="D513" s="290"/>
      <c r="E513" s="289"/>
      <c r="F513" s="373"/>
      <c r="G513" s="373"/>
      <c r="H513" s="373"/>
      <c r="I513" s="373"/>
      <c r="J513" s="273" t="s">
        <v>678</v>
      </c>
    </row>
    <row r="514" spans="1:10" s="286" customFormat="1" x14ac:dyDescent="0.2">
      <c r="A514" s="178"/>
      <c r="B514" s="576" t="s">
        <v>1542</v>
      </c>
      <c r="C514" s="175">
        <v>1</v>
      </c>
      <c r="D514" s="148" t="s">
        <v>1452</v>
      </c>
      <c r="E514" s="289">
        <f t="shared" si="15"/>
        <v>40000</v>
      </c>
      <c r="F514" s="373">
        <v>40000</v>
      </c>
      <c r="G514" s="373"/>
      <c r="H514" s="373"/>
      <c r="I514" s="373"/>
      <c r="J514" s="273" t="s">
        <v>678</v>
      </c>
    </row>
    <row r="515" spans="1:10" s="286" customFormat="1" x14ac:dyDescent="0.2">
      <c r="A515" s="178"/>
      <c r="B515" s="576" t="s">
        <v>1543</v>
      </c>
      <c r="C515" s="175">
        <v>1</v>
      </c>
      <c r="D515" s="148" t="s">
        <v>1452</v>
      </c>
      <c r="E515" s="289">
        <f t="shared" si="15"/>
        <v>40000</v>
      </c>
      <c r="F515" s="373">
        <v>40000</v>
      </c>
      <c r="G515" s="373"/>
      <c r="H515" s="373"/>
      <c r="I515" s="373"/>
      <c r="J515" s="273" t="s">
        <v>678</v>
      </c>
    </row>
    <row r="516" spans="1:10" s="286" customFormat="1" x14ac:dyDescent="0.2">
      <c r="A516" s="178"/>
      <c r="B516" s="576" t="s">
        <v>1544</v>
      </c>
      <c r="C516" s="175">
        <v>1</v>
      </c>
      <c r="D516" s="148" t="s">
        <v>1452</v>
      </c>
      <c r="E516" s="289">
        <f t="shared" si="15"/>
        <v>30000</v>
      </c>
      <c r="F516" s="373">
        <v>30000</v>
      </c>
      <c r="G516" s="373"/>
      <c r="H516" s="373"/>
      <c r="I516" s="373"/>
      <c r="J516" s="273" t="s">
        <v>678</v>
      </c>
    </row>
    <row r="517" spans="1:10" s="286" customFormat="1" x14ac:dyDescent="0.2">
      <c r="A517" s="178"/>
      <c r="B517" s="576" t="s">
        <v>1545</v>
      </c>
      <c r="C517" s="175">
        <v>1</v>
      </c>
      <c r="D517" s="148" t="s">
        <v>1452</v>
      </c>
      <c r="E517" s="289">
        <f t="shared" si="15"/>
        <v>55000</v>
      </c>
      <c r="F517" s="373">
        <v>55000</v>
      </c>
      <c r="G517" s="373"/>
      <c r="H517" s="373"/>
      <c r="I517" s="373"/>
      <c r="J517" s="273" t="s">
        <v>678</v>
      </c>
    </row>
    <row r="518" spans="1:10" s="286" customFormat="1" x14ac:dyDescent="0.2">
      <c r="A518" s="178"/>
      <c r="B518" s="576" t="s">
        <v>1546</v>
      </c>
      <c r="C518" s="175">
        <v>1</v>
      </c>
      <c r="D518" s="148" t="s">
        <v>1452</v>
      </c>
      <c r="E518" s="289">
        <f t="shared" si="15"/>
        <v>15000</v>
      </c>
      <c r="F518" s="373">
        <v>15000</v>
      </c>
      <c r="G518" s="373"/>
      <c r="H518" s="373"/>
      <c r="I518" s="373"/>
      <c r="J518" s="273" t="s">
        <v>678</v>
      </c>
    </row>
    <row r="519" spans="1:10" s="286" customFormat="1" x14ac:dyDescent="0.2">
      <c r="A519" s="178"/>
      <c r="B519" s="576" t="s">
        <v>1547</v>
      </c>
      <c r="C519" s="175">
        <v>1</v>
      </c>
      <c r="D519" s="148" t="s">
        <v>1452</v>
      </c>
      <c r="E519" s="289">
        <f t="shared" si="15"/>
        <v>18000</v>
      </c>
      <c r="F519" s="373">
        <v>18000</v>
      </c>
      <c r="G519" s="373"/>
      <c r="H519" s="373"/>
      <c r="I519" s="373"/>
      <c r="J519" s="273" t="s">
        <v>678</v>
      </c>
    </row>
    <row r="520" spans="1:10" s="286" customFormat="1" x14ac:dyDescent="0.2">
      <c r="A520" s="178"/>
      <c r="B520" s="576" t="s">
        <v>1548</v>
      </c>
      <c r="C520" s="175">
        <v>1</v>
      </c>
      <c r="D520" s="148" t="s">
        <v>1452</v>
      </c>
      <c r="E520" s="289">
        <f t="shared" si="15"/>
        <v>50000</v>
      </c>
      <c r="F520" s="373">
        <v>50000</v>
      </c>
      <c r="G520" s="373"/>
      <c r="H520" s="373"/>
      <c r="I520" s="373"/>
      <c r="J520" s="273" t="s">
        <v>678</v>
      </c>
    </row>
    <row r="521" spans="1:10" s="286" customFormat="1" x14ac:dyDescent="0.2">
      <c r="A521" s="178"/>
      <c r="B521" s="816" t="s">
        <v>1208</v>
      </c>
      <c r="C521" s="266"/>
      <c r="D521" s="175"/>
      <c r="E521" s="289"/>
      <c r="F521" s="373"/>
      <c r="G521" s="373"/>
      <c r="H521" s="373"/>
      <c r="I521" s="373"/>
      <c r="J521" s="175"/>
    </row>
    <row r="522" spans="1:10" s="286" customFormat="1" x14ac:dyDescent="0.2">
      <c r="A522" s="178"/>
      <c r="B522" s="314" t="s">
        <v>1022</v>
      </c>
      <c r="C522" s="266"/>
      <c r="D522" s="175"/>
      <c r="E522" s="289"/>
      <c r="F522" s="373"/>
      <c r="G522" s="373"/>
      <c r="H522" s="373"/>
      <c r="I522" s="373"/>
      <c r="J522" s="175"/>
    </row>
    <row r="523" spans="1:10" s="286" customFormat="1" ht="42" x14ac:dyDescent="0.2">
      <c r="A523" s="178"/>
      <c r="B523" s="810" t="s">
        <v>1209</v>
      </c>
      <c r="C523" s="154"/>
      <c r="D523" s="154" t="s">
        <v>458</v>
      </c>
      <c r="E523" s="289">
        <f t="shared" si="15"/>
        <v>0</v>
      </c>
      <c r="F523" s="373"/>
      <c r="G523" s="373"/>
      <c r="H523" s="373"/>
      <c r="I523" s="373"/>
      <c r="J523" s="175" t="s">
        <v>657</v>
      </c>
    </row>
    <row r="524" spans="1:10" s="286" customFormat="1" ht="42" x14ac:dyDescent="0.2">
      <c r="A524" s="178"/>
      <c r="B524" s="810" t="s">
        <v>2230</v>
      </c>
      <c r="C524" s="154" t="s">
        <v>1210</v>
      </c>
      <c r="D524" s="154" t="s">
        <v>458</v>
      </c>
      <c r="E524" s="289">
        <f t="shared" si="15"/>
        <v>0</v>
      </c>
      <c r="F524" s="373"/>
      <c r="G524" s="373"/>
      <c r="H524" s="373"/>
      <c r="I524" s="373"/>
      <c r="J524" s="175" t="s">
        <v>657</v>
      </c>
    </row>
    <row r="525" spans="1:10" s="286" customFormat="1" x14ac:dyDescent="0.2">
      <c r="A525" s="178"/>
      <c r="B525" s="810" t="s">
        <v>2231</v>
      </c>
      <c r="C525" s="154"/>
      <c r="D525" s="154" t="s">
        <v>458</v>
      </c>
      <c r="E525" s="289">
        <f t="shared" si="15"/>
        <v>0</v>
      </c>
      <c r="F525" s="373"/>
      <c r="G525" s="373"/>
      <c r="H525" s="373"/>
      <c r="I525" s="373"/>
      <c r="J525" s="175" t="s">
        <v>657</v>
      </c>
    </row>
    <row r="526" spans="1:10" s="286" customFormat="1" x14ac:dyDescent="0.2">
      <c r="A526" s="178"/>
      <c r="B526" s="810" t="s">
        <v>2232</v>
      </c>
      <c r="C526" s="154"/>
      <c r="D526" s="154" t="s">
        <v>458</v>
      </c>
      <c r="E526" s="289">
        <f t="shared" si="15"/>
        <v>0</v>
      </c>
      <c r="F526" s="373"/>
      <c r="G526" s="373"/>
      <c r="H526" s="373"/>
      <c r="I526" s="373"/>
      <c r="J526" s="175" t="s">
        <v>657</v>
      </c>
    </row>
    <row r="527" spans="1:10" s="286" customFormat="1" x14ac:dyDescent="0.2">
      <c r="A527" s="178"/>
      <c r="B527" s="810" t="s">
        <v>2233</v>
      </c>
      <c r="C527" s="154"/>
      <c r="D527" s="154" t="s">
        <v>458</v>
      </c>
      <c r="E527" s="289">
        <f t="shared" si="15"/>
        <v>0</v>
      </c>
      <c r="F527" s="373"/>
      <c r="G527" s="373"/>
      <c r="H527" s="373"/>
      <c r="I527" s="373"/>
      <c r="J527" s="175" t="s">
        <v>657</v>
      </c>
    </row>
    <row r="528" spans="1:10" s="286" customFormat="1" x14ac:dyDescent="0.2">
      <c r="A528" s="178"/>
      <c r="B528" s="810" t="s">
        <v>2234</v>
      </c>
      <c r="C528" s="154"/>
      <c r="D528" s="154" t="s">
        <v>458</v>
      </c>
      <c r="E528" s="289">
        <f t="shared" si="15"/>
        <v>0</v>
      </c>
      <c r="F528" s="373"/>
      <c r="G528" s="373"/>
      <c r="H528" s="373"/>
      <c r="I528" s="373"/>
      <c r="J528" s="175" t="s">
        <v>657</v>
      </c>
    </row>
    <row r="529" spans="1:10" s="286" customFormat="1" x14ac:dyDescent="0.2">
      <c r="A529" s="178"/>
      <c r="B529" s="810" t="s">
        <v>2235</v>
      </c>
      <c r="C529" s="154"/>
      <c r="D529" s="154" t="s">
        <v>458</v>
      </c>
      <c r="E529" s="289">
        <f t="shared" si="15"/>
        <v>0</v>
      </c>
      <c r="F529" s="373"/>
      <c r="G529" s="373"/>
      <c r="H529" s="373"/>
      <c r="I529" s="373"/>
      <c r="J529" s="175" t="s">
        <v>657</v>
      </c>
    </row>
    <row r="530" spans="1:10" s="286" customFormat="1" x14ac:dyDescent="0.2">
      <c r="A530" s="178"/>
      <c r="B530" s="810" t="s">
        <v>2236</v>
      </c>
      <c r="C530" s="154"/>
      <c r="D530" s="154" t="s">
        <v>458</v>
      </c>
      <c r="E530" s="289">
        <f t="shared" si="15"/>
        <v>0</v>
      </c>
      <c r="F530" s="373"/>
      <c r="G530" s="373"/>
      <c r="H530" s="373"/>
      <c r="I530" s="373"/>
      <c r="J530" s="175" t="s">
        <v>657</v>
      </c>
    </row>
    <row r="531" spans="1:10" s="286" customFormat="1" x14ac:dyDescent="0.2">
      <c r="A531" s="178"/>
      <c r="B531" s="810" t="s">
        <v>2237</v>
      </c>
      <c r="C531" s="154"/>
      <c r="D531" s="154" t="s">
        <v>458</v>
      </c>
      <c r="E531" s="289">
        <f t="shared" ref="E531:E595" si="16">F531+G531+H531+I531</f>
        <v>0</v>
      </c>
      <c r="F531" s="373"/>
      <c r="G531" s="373"/>
      <c r="H531" s="373"/>
      <c r="I531" s="373"/>
      <c r="J531" s="175" t="s">
        <v>657</v>
      </c>
    </row>
    <row r="532" spans="1:10" s="286" customFormat="1" x14ac:dyDescent="0.2">
      <c r="A532" s="178"/>
      <c r="B532" s="810" t="s">
        <v>2238</v>
      </c>
      <c r="C532" s="154"/>
      <c r="D532" s="154" t="s">
        <v>458</v>
      </c>
      <c r="E532" s="289">
        <f t="shared" si="16"/>
        <v>0</v>
      </c>
      <c r="F532" s="373"/>
      <c r="G532" s="373"/>
      <c r="H532" s="373"/>
      <c r="I532" s="373"/>
      <c r="J532" s="175" t="s">
        <v>657</v>
      </c>
    </row>
    <row r="533" spans="1:10" s="286" customFormat="1" ht="42" x14ac:dyDescent="0.2">
      <c r="A533" s="178"/>
      <c r="B533" s="810" t="s">
        <v>2239</v>
      </c>
      <c r="C533" s="154" t="s">
        <v>733</v>
      </c>
      <c r="D533" s="154" t="s">
        <v>1349</v>
      </c>
      <c r="E533" s="289">
        <f t="shared" si="16"/>
        <v>0</v>
      </c>
      <c r="F533" s="373"/>
      <c r="G533" s="373"/>
      <c r="H533" s="373"/>
      <c r="I533" s="373"/>
      <c r="J533" s="175" t="s">
        <v>657</v>
      </c>
    </row>
    <row r="534" spans="1:10" s="286" customFormat="1" ht="42" x14ac:dyDescent="0.2">
      <c r="A534" s="178"/>
      <c r="B534" s="810" t="s">
        <v>2240</v>
      </c>
      <c r="C534" s="154" t="s">
        <v>1211</v>
      </c>
      <c r="D534" s="154" t="s">
        <v>1212</v>
      </c>
      <c r="E534" s="289">
        <f t="shared" si="16"/>
        <v>0</v>
      </c>
      <c r="F534" s="373"/>
      <c r="G534" s="373"/>
      <c r="H534" s="373"/>
      <c r="I534" s="373"/>
      <c r="J534" s="175" t="s">
        <v>657</v>
      </c>
    </row>
    <row r="535" spans="1:10" s="286" customFormat="1" ht="42" x14ac:dyDescent="0.2">
      <c r="A535" s="810"/>
      <c r="B535" s="810" t="s">
        <v>2241</v>
      </c>
      <c r="C535" s="154" t="s">
        <v>739</v>
      </c>
      <c r="D535" s="154" t="s">
        <v>513</v>
      </c>
      <c r="E535" s="289">
        <f t="shared" si="16"/>
        <v>0</v>
      </c>
      <c r="F535" s="835"/>
      <c r="G535" s="564"/>
      <c r="H535" s="564"/>
      <c r="I535" s="564"/>
      <c r="J535" s="175" t="s">
        <v>657</v>
      </c>
    </row>
    <row r="536" spans="1:10" s="286" customFormat="1" ht="105" x14ac:dyDescent="0.2">
      <c r="A536" s="810"/>
      <c r="B536" s="810" t="s">
        <v>1213</v>
      </c>
      <c r="C536" s="154"/>
      <c r="D536" s="154" t="s">
        <v>458</v>
      </c>
      <c r="E536" s="289">
        <f t="shared" si="16"/>
        <v>0</v>
      </c>
      <c r="F536" s="289"/>
      <c r="G536" s="564"/>
      <c r="H536" s="564"/>
      <c r="I536" s="564"/>
      <c r="J536" s="175" t="s">
        <v>657</v>
      </c>
    </row>
    <row r="537" spans="1:10" s="286" customFormat="1" x14ac:dyDescent="0.2">
      <c r="A537" s="810"/>
      <c r="B537" s="810" t="s">
        <v>2242</v>
      </c>
      <c r="C537" s="154" t="s">
        <v>1078</v>
      </c>
      <c r="D537" s="154" t="s">
        <v>513</v>
      </c>
      <c r="E537" s="289">
        <f t="shared" si="16"/>
        <v>0</v>
      </c>
      <c r="F537" s="835"/>
      <c r="G537" s="564"/>
      <c r="H537" s="564"/>
      <c r="I537" s="564"/>
      <c r="J537" s="175" t="s">
        <v>657</v>
      </c>
    </row>
    <row r="538" spans="1:10" s="286" customFormat="1" x14ac:dyDescent="0.2">
      <c r="A538" s="810"/>
      <c r="B538" s="836" t="s">
        <v>2243</v>
      </c>
      <c r="C538" s="154" t="s">
        <v>1078</v>
      </c>
      <c r="D538" s="154" t="s">
        <v>630</v>
      </c>
      <c r="E538" s="289">
        <f t="shared" si="16"/>
        <v>0</v>
      </c>
      <c r="F538" s="835"/>
      <c r="G538" s="564"/>
      <c r="H538" s="564"/>
      <c r="I538" s="564"/>
      <c r="J538" s="175" t="s">
        <v>657</v>
      </c>
    </row>
    <row r="539" spans="1:10" s="286" customFormat="1" x14ac:dyDescent="0.2">
      <c r="A539" s="810"/>
      <c r="B539" s="810" t="s">
        <v>2244</v>
      </c>
      <c r="C539" s="154" t="s">
        <v>1078</v>
      </c>
      <c r="D539" s="154" t="s">
        <v>630</v>
      </c>
      <c r="E539" s="289">
        <f t="shared" si="16"/>
        <v>0</v>
      </c>
      <c r="F539" s="835"/>
      <c r="G539" s="564"/>
      <c r="H539" s="564"/>
      <c r="I539" s="564"/>
      <c r="J539" s="175" t="s">
        <v>657</v>
      </c>
    </row>
    <row r="540" spans="1:10" s="286" customFormat="1" x14ac:dyDescent="0.2">
      <c r="A540" s="178"/>
      <c r="B540" s="810" t="s">
        <v>2245</v>
      </c>
      <c r="C540" s="154" t="s">
        <v>1124</v>
      </c>
      <c r="D540" s="154" t="s">
        <v>1214</v>
      </c>
      <c r="E540" s="289">
        <f t="shared" si="16"/>
        <v>0</v>
      </c>
      <c r="F540" s="373"/>
      <c r="G540" s="373"/>
      <c r="H540" s="373"/>
      <c r="I540" s="373"/>
      <c r="J540" s="175" t="s">
        <v>657</v>
      </c>
    </row>
    <row r="541" spans="1:10" s="286" customFormat="1" x14ac:dyDescent="0.2">
      <c r="A541" s="178"/>
      <c r="B541" s="810" t="s">
        <v>2246</v>
      </c>
      <c r="C541" s="154" t="s">
        <v>916</v>
      </c>
      <c r="D541" s="154" t="s">
        <v>630</v>
      </c>
      <c r="E541" s="289">
        <f t="shared" si="16"/>
        <v>0</v>
      </c>
      <c r="F541" s="373"/>
      <c r="G541" s="373"/>
      <c r="H541" s="373"/>
      <c r="I541" s="373"/>
      <c r="J541" s="175" t="s">
        <v>657</v>
      </c>
    </row>
    <row r="542" spans="1:10" s="286" customFormat="1" ht="42" x14ac:dyDescent="0.2">
      <c r="A542" s="178"/>
      <c r="B542" s="810" t="s">
        <v>2247</v>
      </c>
      <c r="C542" s="154" t="s">
        <v>1124</v>
      </c>
      <c r="D542" s="154" t="s">
        <v>1215</v>
      </c>
      <c r="E542" s="289">
        <f t="shared" si="16"/>
        <v>0</v>
      </c>
      <c r="F542" s="373"/>
      <c r="G542" s="373"/>
      <c r="H542" s="373"/>
      <c r="I542" s="373"/>
      <c r="J542" s="175" t="s">
        <v>657</v>
      </c>
    </row>
    <row r="543" spans="1:10" s="286" customFormat="1" x14ac:dyDescent="0.2">
      <c r="A543" s="178"/>
      <c r="B543" s="836" t="s">
        <v>2248</v>
      </c>
      <c r="C543" s="154" t="s">
        <v>1078</v>
      </c>
      <c r="D543" s="154" t="s">
        <v>513</v>
      </c>
      <c r="E543" s="289">
        <f t="shared" si="16"/>
        <v>0</v>
      </c>
      <c r="F543" s="373"/>
      <c r="G543" s="373"/>
      <c r="H543" s="373"/>
      <c r="I543" s="373"/>
      <c r="J543" s="175" t="s">
        <v>657</v>
      </c>
    </row>
    <row r="544" spans="1:10" s="286" customFormat="1" ht="42" x14ac:dyDescent="0.2">
      <c r="A544" s="326"/>
      <c r="B544" s="810" t="s">
        <v>2249</v>
      </c>
      <c r="C544" s="154" t="s">
        <v>1216</v>
      </c>
      <c r="D544" s="154" t="s">
        <v>513</v>
      </c>
      <c r="E544" s="289">
        <f t="shared" si="16"/>
        <v>0</v>
      </c>
      <c r="F544" s="297"/>
      <c r="G544" s="298"/>
      <c r="H544" s="298"/>
      <c r="I544" s="298"/>
      <c r="J544" s="175" t="s">
        <v>657</v>
      </c>
    </row>
    <row r="545" spans="1:10" s="286" customFormat="1" ht="42" x14ac:dyDescent="0.2">
      <c r="A545" s="178"/>
      <c r="B545" s="810" t="s">
        <v>2250</v>
      </c>
      <c r="C545" s="154" t="s">
        <v>1217</v>
      </c>
      <c r="D545" s="154" t="s">
        <v>1215</v>
      </c>
      <c r="E545" s="289">
        <f t="shared" si="16"/>
        <v>0</v>
      </c>
      <c r="F545" s="373"/>
      <c r="G545" s="373"/>
      <c r="H545" s="373"/>
      <c r="I545" s="373"/>
      <c r="J545" s="175" t="s">
        <v>657</v>
      </c>
    </row>
    <row r="546" spans="1:10" s="286" customFormat="1" ht="42" x14ac:dyDescent="0.2">
      <c r="A546" s="178"/>
      <c r="B546" s="810" t="s">
        <v>2251</v>
      </c>
      <c r="C546" s="154" t="s">
        <v>1124</v>
      </c>
      <c r="D546" s="154" t="s">
        <v>1350</v>
      </c>
      <c r="E546" s="289">
        <f t="shared" si="16"/>
        <v>0</v>
      </c>
      <c r="F546" s="373"/>
      <c r="G546" s="373"/>
      <c r="H546" s="373"/>
      <c r="I546" s="373"/>
      <c r="J546" s="175" t="s">
        <v>657</v>
      </c>
    </row>
    <row r="547" spans="1:10" s="286" customFormat="1" ht="42" x14ac:dyDescent="0.2">
      <c r="A547" s="177"/>
      <c r="B547" s="810" t="s">
        <v>2252</v>
      </c>
      <c r="C547" s="154" t="s">
        <v>1124</v>
      </c>
      <c r="D547" s="154" t="s">
        <v>1350</v>
      </c>
      <c r="E547" s="289">
        <f t="shared" si="16"/>
        <v>0</v>
      </c>
      <c r="F547" s="561"/>
      <c r="G547" s="561"/>
      <c r="H547" s="561"/>
      <c r="I547" s="561"/>
      <c r="J547" s="175" t="s">
        <v>657</v>
      </c>
    </row>
    <row r="548" spans="1:10" s="283" customFormat="1" ht="42" x14ac:dyDescent="0.2">
      <c r="A548" s="210"/>
      <c r="B548" s="810" t="s">
        <v>2253</v>
      </c>
      <c r="C548" s="154" t="s">
        <v>1124</v>
      </c>
      <c r="D548" s="154" t="s">
        <v>1350</v>
      </c>
      <c r="E548" s="289">
        <f t="shared" si="16"/>
        <v>0</v>
      </c>
      <c r="F548" s="289"/>
      <c r="G548" s="289"/>
      <c r="H548" s="289"/>
      <c r="I548" s="289"/>
      <c r="J548" s="175" t="s">
        <v>657</v>
      </c>
    </row>
    <row r="549" spans="1:10" s="334" customFormat="1" ht="42" x14ac:dyDescent="0.2">
      <c r="A549" s="837"/>
      <c r="B549" s="810" t="s">
        <v>2254</v>
      </c>
      <c r="C549" s="154"/>
      <c r="D549" s="154" t="s">
        <v>1350</v>
      </c>
      <c r="E549" s="289">
        <f t="shared" si="16"/>
        <v>0</v>
      </c>
      <c r="F549" s="753"/>
      <c r="G549" s="753"/>
      <c r="H549" s="753"/>
      <c r="I549" s="753"/>
      <c r="J549" s="175" t="s">
        <v>657</v>
      </c>
    </row>
    <row r="550" spans="1:10" s="286" customFormat="1" ht="42" x14ac:dyDescent="0.2">
      <c r="A550" s="523"/>
      <c r="B550" s="810" t="s">
        <v>2255</v>
      </c>
      <c r="C550" s="154"/>
      <c r="D550" s="154" t="s">
        <v>1350</v>
      </c>
      <c r="E550" s="289">
        <f t="shared" si="16"/>
        <v>0</v>
      </c>
      <c r="F550" s="560"/>
      <c r="G550" s="560"/>
      <c r="H550" s="560"/>
      <c r="I550" s="560"/>
      <c r="J550" s="175" t="s">
        <v>657</v>
      </c>
    </row>
    <row r="551" spans="1:10" s="286" customFormat="1" ht="42" x14ac:dyDescent="0.2">
      <c r="A551" s="523"/>
      <c r="B551" s="810" t="s">
        <v>2256</v>
      </c>
      <c r="C551" s="154"/>
      <c r="D551" s="154" t="s">
        <v>1350</v>
      </c>
      <c r="E551" s="289">
        <f t="shared" si="16"/>
        <v>0</v>
      </c>
      <c r="F551" s="560"/>
      <c r="G551" s="560"/>
      <c r="H551" s="560"/>
      <c r="I551" s="560"/>
      <c r="J551" s="175" t="s">
        <v>657</v>
      </c>
    </row>
    <row r="552" spans="1:10" s="286" customFormat="1" ht="42" x14ac:dyDescent="0.2">
      <c r="A552" s="523"/>
      <c r="B552" s="810" t="s">
        <v>2257</v>
      </c>
      <c r="C552" s="154"/>
      <c r="D552" s="154" t="s">
        <v>1350</v>
      </c>
      <c r="E552" s="289">
        <f t="shared" si="16"/>
        <v>0</v>
      </c>
      <c r="F552" s="560"/>
      <c r="G552" s="560"/>
      <c r="H552" s="560"/>
      <c r="I552" s="560"/>
      <c r="J552" s="175" t="s">
        <v>657</v>
      </c>
    </row>
    <row r="553" spans="1:10" s="286" customFormat="1" ht="42" x14ac:dyDescent="0.2">
      <c r="A553" s="523"/>
      <c r="B553" s="810" t="s">
        <v>1218</v>
      </c>
      <c r="C553" s="154" t="s">
        <v>1219</v>
      </c>
      <c r="D553" s="154" t="s">
        <v>513</v>
      </c>
      <c r="E553" s="289">
        <f t="shared" si="16"/>
        <v>0</v>
      </c>
      <c r="F553" s="560"/>
      <c r="G553" s="560"/>
      <c r="H553" s="560"/>
      <c r="I553" s="560"/>
      <c r="J553" s="175" t="s">
        <v>657</v>
      </c>
    </row>
    <row r="554" spans="1:10" s="286" customFormat="1" ht="42" x14ac:dyDescent="0.2">
      <c r="A554" s="523"/>
      <c r="B554" s="810" t="s">
        <v>1220</v>
      </c>
      <c r="C554" s="154" t="s">
        <v>1124</v>
      </c>
      <c r="D554" s="154" t="s">
        <v>1350</v>
      </c>
      <c r="E554" s="289">
        <f t="shared" si="16"/>
        <v>0</v>
      </c>
      <c r="F554" s="560"/>
      <c r="G554" s="560"/>
      <c r="H554" s="560"/>
      <c r="I554" s="560"/>
      <c r="J554" s="175" t="s">
        <v>657</v>
      </c>
    </row>
    <row r="555" spans="1:10" s="286" customFormat="1" ht="24.95" customHeight="1" x14ac:dyDescent="0.2">
      <c r="A555" s="523"/>
      <c r="B555" s="810" t="s">
        <v>1221</v>
      </c>
      <c r="C555" s="154"/>
      <c r="D555" s="154" t="s">
        <v>458</v>
      </c>
      <c r="E555" s="289">
        <f t="shared" si="16"/>
        <v>0</v>
      </c>
      <c r="F555" s="560"/>
      <c r="G555" s="560"/>
      <c r="H555" s="560"/>
      <c r="I555" s="560"/>
      <c r="J555" s="175" t="s">
        <v>657</v>
      </c>
    </row>
    <row r="556" spans="1:10" s="286" customFormat="1" ht="24.95" customHeight="1" x14ac:dyDescent="0.2">
      <c r="A556" s="523"/>
      <c r="B556" s="810" t="s">
        <v>1222</v>
      </c>
      <c r="C556" s="154" t="s">
        <v>1223</v>
      </c>
      <c r="D556" s="154" t="s">
        <v>458</v>
      </c>
      <c r="E556" s="289">
        <f t="shared" si="16"/>
        <v>0</v>
      </c>
      <c r="F556" s="560"/>
      <c r="G556" s="560"/>
      <c r="H556" s="560"/>
      <c r="I556" s="560"/>
      <c r="J556" s="175" t="s">
        <v>657</v>
      </c>
    </row>
    <row r="557" spans="1:10" s="286" customFormat="1" ht="24.95" customHeight="1" x14ac:dyDescent="0.2">
      <c r="A557" s="523"/>
      <c r="B557" s="810" t="s">
        <v>1224</v>
      </c>
      <c r="C557" s="154"/>
      <c r="D557" s="154" t="s">
        <v>458</v>
      </c>
      <c r="E557" s="289">
        <f t="shared" si="16"/>
        <v>0</v>
      </c>
      <c r="F557" s="560"/>
      <c r="G557" s="560"/>
      <c r="H557" s="560"/>
      <c r="I557" s="560"/>
      <c r="J557" s="175" t="s">
        <v>657</v>
      </c>
    </row>
    <row r="558" spans="1:10" s="286" customFormat="1" ht="24.95" customHeight="1" x14ac:dyDescent="0.2">
      <c r="A558" s="523"/>
      <c r="B558" s="810" t="s">
        <v>1225</v>
      </c>
      <c r="C558" s="154" t="s">
        <v>638</v>
      </c>
      <c r="D558" s="838">
        <v>24473</v>
      </c>
      <c r="E558" s="289">
        <f t="shared" si="16"/>
        <v>0</v>
      </c>
      <c r="F558" s="560"/>
      <c r="G558" s="560"/>
      <c r="H558" s="560"/>
      <c r="I558" s="560"/>
      <c r="J558" s="175" t="s">
        <v>657</v>
      </c>
    </row>
    <row r="559" spans="1:10" s="286" customFormat="1" ht="24.95" customHeight="1" x14ac:dyDescent="0.2">
      <c r="A559" s="523"/>
      <c r="B559" s="810" t="s">
        <v>1226</v>
      </c>
      <c r="C559" s="154" t="s">
        <v>707</v>
      </c>
      <c r="D559" s="154" t="s">
        <v>1227</v>
      </c>
      <c r="E559" s="289">
        <f t="shared" si="16"/>
        <v>0</v>
      </c>
      <c r="F559" s="560"/>
      <c r="G559" s="560"/>
      <c r="H559" s="560"/>
      <c r="I559" s="560"/>
      <c r="J559" s="175" t="s">
        <v>657</v>
      </c>
    </row>
    <row r="560" spans="1:10" s="286" customFormat="1" ht="24.95" customHeight="1" x14ac:dyDescent="0.2">
      <c r="A560" s="523"/>
      <c r="B560" s="810" t="s">
        <v>1228</v>
      </c>
      <c r="C560" s="154" t="s">
        <v>867</v>
      </c>
      <c r="D560" s="154" t="s">
        <v>513</v>
      </c>
      <c r="E560" s="289">
        <f t="shared" si="16"/>
        <v>0</v>
      </c>
      <c r="F560" s="560"/>
      <c r="G560" s="560"/>
      <c r="H560" s="560"/>
      <c r="I560" s="560"/>
      <c r="J560" s="175" t="s">
        <v>657</v>
      </c>
    </row>
    <row r="561" spans="1:10" s="286" customFormat="1" ht="24.95" customHeight="1" x14ac:dyDescent="0.2">
      <c r="A561" s="523"/>
      <c r="B561" s="810" t="s">
        <v>1229</v>
      </c>
      <c r="C561" s="154"/>
      <c r="D561" s="154"/>
      <c r="E561" s="289">
        <f t="shared" si="16"/>
        <v>0</v>
      </c>
      <c r="F561" s="560"/>
      <c r="G561" s="560"/>
      <c r="H561" s="560"/>
      <c r="I561" s="560"/>
      <c r="J561" s="175" t="s">
        <v>657</v>
      </c>
    </row>
    <row r="562" spans="1:10" x14ac:dyDescent="0.2">
      <c r="A562" s="523"/>
      <c r="B562" s="576" t="s">
        <v>1230</v>
      </c>
      <c r="C562" s="175" t="s">
        <v>956</v>
      </c>
      <c r="D562" s="233">
        <v>24777</v>
      </c>
      <c r="E562" s="289">
        <f t="shared" si="16"/>
        <v>10000</v>
      </c>
      <c r="F562" s="373">
        <v>10000</v>
      </c>
      <c r="G562" s="560"/>
      <c r="H562" s="560"/>
      <c r="I562" s="560"/>
      <c r="J562" s="175" t="s">
        <v>657</v>
      </c>
    </row>
    <row r="563" spans="1:10" s="286" customFormat="1" ht="42" x14ac:dyDescent="0.2">
      <c r="A563" s="523"/>
      <c r="B563" s="171" t="s">
        <v>1231</v>
      </c>
      <c r="C563" s="175">
        <v>2</v>
      </c>
      <c r="D563" s="222">
        <v>24473</v>
      </c>
      <c r="E563" s="289">
        <f t="shared" si="16"/>
        <v>27500</v>
      </c>
      <c r="F563" s="373">
        <v>27500</v>
      </c>
      <c r="G563" s="560"/>
      <c r="H563" s="560"/>
      <c r="I563" s="560"/>
      <c r="J563" s="175" t="s">
        <v>657</v>
      </c>
    </row>
    <row r="564" spans="1:10" s="286" customFormat="1" ht="42" x14ac:dyDescent="0.2">
      <c r="A564" s="523"/>
      <c r="B564" s="171" t="s">
        <v>1232</v>
      </c>
      <c r="C564" s="175">
        <v>4</v>
      </c>
      <c r="D564" s="216" t="s">
        <v>1351</v>
      </c>
      <c r="E564" s="289">
        <f t="shared" si="16"/>
        <v>10000</v>
      </c>
      <c r="F564" s="373">
        <v>10000</v>
      </c>
      <c r="G564" s="560"/>
      <c r="H564" s="560"/>
      <c r="I564" s="560"/>
      <c r="J564" s="175" t="s">
        <v>657</v>
      </c>
    </row>
    <row r="565" spans="1:10" x14ac:dyDescent="0.2">
      <c r="A565" s="523"/>
      <c r="B565" s="576" t="s">
        <v>1233</v>
      </c>
      <c r="C565" s="175">
        <v>1</v>
      </c>
      <c r="D565" s="839">
        <v>24532</v>
      </c>
      <c r="E565" s="289">
        <f t="shared" si="16"/>
        <v>3000</v>
      </c>
      <c r="F565" s="373">
        <v>3000</v>
      </c>
      <c r="G565" s="560"/>
      <c r="H565" s="560"/>
      <c r="I565" s="560"/>
      <c r="J565" s="175" t="s">
        <v>657</v>
      </c>
    </row>
    <row r="566" spans="1:10" x14ac:dyDescent="0.2">
      <c r="A566" s="523"/>
      <c r="B566" s="576" t="s">
        <v>1234</v>
      </c>
      <c r="C566" s="175">
        <v>1</v>
      </c>
      <c r="D566" s="839">
        <v>24473</v>
      </c>
      <c r="E566" s="289">
        <f t="shared" si="16"/>
        <v>7000</v>
      </c>
      <c r="F566" s="373">
        <v>7000</v>
      </c>
      <c r="G566" s="560"/>
      <c r="H566" s="560"/>
      <c r="I566" s="560"/>
      <c r="J566" s="175" t="s">
        <v>657</v>
      </c>
    </row>
    <row r="567" spans="1:10" x14ac:dyDescent="0.2">
      <c r="A567" s="523"/>
      <c r="B567" s="576" t="s">
        <v>1235</v>
      </c>
      <c r="C567" s="175" t="s">
        <v>752</v>
      </c>
      <c r="D567" s="839" t="s">
        <v>1236</v>
      </c>
      <c r="E567" s="289">
        <f t="shared" si="16"/>
        <v>14400</v>
      </c>
      <c r="F567" s="373">
        <v>14400</v>
      </c>
      <c r="G567" s="560"/>
      <c r="H567" s="560"/>
      <c r="I567" s="560"/>
      <c r="J567" s="175" t="s">
        <v>657</v>
      </c>
    </row>
    <row r="568" spans="1:10" s="286" customFormat="1" ht="24.95" customHeight="1" x14ac:dyDescent="0.2">
      <c r="A568" s="523"/>
      <c r="B568" s="840" t="s">
        <v>1237</v>
      </c>
      <c r="C568" s="154"/>
      <c r="D568" s="154"/>
      <c r="E568" s="289">
        <f t="shared" si="16"/>
        <v>0</v>
      </c>
      <c r="F568" s="560"/>
      <c r="G568" s="560"/>
      <c r="H568" s="560"/>
      <c r="I568" s="560"/>
      <c r="J568" s="175"/>
    </row>
    <row r="569" spans="1:10" s="286" customFormat="1" ht="24.95" customHeight="1" x14ac:dyDescent="0.2">
      <c r="A569" s="523"/>
      <c r="B569" s="576" t="s">
        <v>1549</v>
      </c>
      <c r="C569" s="175" t="s">
        <v>1238</v>
      </c>
      <c r="D569" s="838">
        <v>24563</v>
      </c>
      <c r="E569" s="289">
        <f t="shared" si="16"/>
        <v>26000</v>
      </c>
      <c r="F569" s="373">
        <v>26000</v>
      </c>
      <c r="G569" s="560"/>
      <c r="H569" s="560"/>
      <c r="I569" s="560"/>
      <c r="J569" s="175" t="s">
        <v>657</v>
      </c>
    </row>
    <row r="570" spans="1:10" s="286" customFormat="1" ht="24.95" customHeight="1" x14ac:dyDescent="0.2">
      <c r="A570" s="523"/>
      <c r="B570" s="576" t="s">
        <v>1550</v>
      </c>
      <c r="C570" s="175" t="s">
        <v>1239</v>
      </c>
      <c r="D570" s="838">
        <v>24593</v>
      </c>
      <c r="E570" s="289">
        <f t="shared" si="16"/>
        <v>26000</v>
      </c>
      <c r="F570" s="373">
        <v>26000</v>
      </c>
      <c r="G570" s="560"/>
      <c r="H570" s="560"/>
      <c r="I570" s="560"/>
      <c r="J570" s="175" t="s">
        <v>657</v>
      </c>
    </row>
    <row r="571" spans="1:10" s="286" customFormat="1" x14ac:dyDescent="0.2">
      <c r="A571" s="177"/>
      <c r="B571" s="576" t="s">
        <v>1551</v>
      </c>
      <c r="C571" s="175">
        <v>1</v>
      </c>
      <c r="D571" s="148" t="s">
        <v>1177</v>
      </c>
      <c r="E571" s="289">
        <f t="shared" si="16"/>
        <v>35000</v>
      </c>
      <c r="F571" s="373">
        <v>35000</v>
      </c>
      <c r="G571" s="298"/>
      <c r="H571" s="298"/>
      <c r="I571" s="298"/>
      <c r="J571" s="220" t="s">
        <v>678</v>
      </c>
    </row>
    <row r="572" spans="1:10" s="286" customFormat="1" ht="24.95" customHeight="1" x14ac:dyDescent="0.2">
      <c r="A572" s="523"/>
      <c r="B572" s="816" t="s">
        <v>1240</v>
      </c>
      <c r="C572" s="154"/>
      <c r="D572" s="154"/>
      <c r="E572" s="289"/>
      <c r="F572" s="289"/>
      <c r="G572" s="560"/>
      <c r="H572" s="560"/>
      <c r="I572" s="560"/>
      <c r="J572" s="293"/>
    </row>
    <row r="573" spans="1:10" s="286" customFormat="1" x14ac:dyDescent="0.2">
      <c r="A573" s="178"/>
      <c r="B573" s="314" t="s">
        <v>1022</v>
      </c>
      <c r="C573" s="266"/>
      <c r="D573" s="175"/>
      <c r="E573" s="289"/>
      <c r="F573" s="373"/>
      <c r="G573" s="373"/>
      <c r="H573" s="373"/>
      <c r="I573" s="373"/>
      <c r="J573" s="175"/>
    </row>
    <row r="574" spans="1:10" s="286" customFormat="1" ht="84" x14ac:dyDescent="0.2">
      <c r="A574" s="523"/>
      <c r="B574" s="810" t="s">
        <v>1241</v>
      </c>
      <c r="C574" s="154"/>
      <c r="D574" s="154" t="s">
        <v>513</v>
      </c>
      <c r="E574" s="289">
        <f t="shared" si="16"/>
        <v>0</v>
      </c>
      <c r="F574" s="289">
        <v>0</v>
      </c>
      <c r="G574" s="560"/>
      <c r="H574" s="560"/>
      <c r="I574" s="560"/>
      <c r="J574" s="293" t="s">
        <v>1242</v>
      </c>
    </row>
    <row r="575" spans="1:10" s="286" customFormat="1" ht="42" x14ac:dyDescent="0.2">
      <c r="A575" s="523"/>
      <c r="B575" s="810" t="s">
        <v>2258</v>
      </c>
      <c r="C575" s="154" t="s">
        <v>1243</v>
      </c>
      <c r="D575" s="154" t="s">
        <v>1352</v>
      </c>
      <c r="E575" s="289">
        <f t="shared" si="16"/>
        <v>0</v>
      </c>
      <c r="F575" s="289">
        <v>0</v>
      </c>
      <c r="G575" s="560"/>
      <c r="H575" s="560"/>
      <c r="I575" s="560"/>
      <c r="J575" s="293" t="s">
        <v>1242</v>
      </c>
    </row>
    <row r="576" spans="1:10" s="286" customFormat="1" ht="42" x14ac:dyDescent="0.2">
      <c r="A576" s="523"/>
      <c r="B576" s="810" t="s">
        <v>2259</v>
      </c>
      <c r="C576" s="154" t="s">
        <v>1244</v>
      </c>
      <c r="D576" s="154" t="s">
        <v>1353</v>
      </c>
      <c r="E576" s="289">
        <f t="shared" si="16"/>
        <v>0</v>
      </c>
      <c r="F576" s="289">
        <v>0</v>
      </c>
      <c r="G576" s="560"/>
      <c r="H576" s="560"/>
      <c r="I576" s="560"/>
      <c r="J576" s="293" t="s">
        <v>1242</v>
      </c>
    </row>
    <row r="577" spans="1:10" s="286" customFormat="1" ht="42" x14ac:dyDescent="0.2">
      <c r="A577" s="523"/>
      <c r="B577" s="810" t="s">
        <v>2260</v>
      </c>
      <c r="C577" s="154" t="s">
        <v>1552</v>
      </c>
      <c r="D577" s="154" t="s">
        <v>1352</v>
      </c>
      <c r="E577" s="289">
        <f t="shared" si="16"/>
        <v>0</v>
      </c>
      <c r="F577" s="289">
        <v>0</v>
      </c>
      <c r="G577" s="560"/>
      <c r="H577" s="560"/>
      <c r="I577" s="560"/>
      <c r="J577" s="293" t="s">
        <v>1242</v>
      </c>
    </row>
    <row r="578" spans="1:10" s="286" customFormat="1" ht="24.95" customHeight="1" x14ac:dyDescent="0.2">
      <c r="A578" s="523"/>
      <c r="B578" s="810" t="s">
        <v>2261</v>
      </c>
      <c r="C578" s="154" t="s">
        <v>707</v>
      </c>
      <c r="D578" s="154" t="s">
        <v>1245</v>
      </c>
      <c r="E578" s="289">
        <f t="shared" si="16"/>
        <v>0</v>
      </c>
      <c r="F578" s="289">
        <v>0</v>
      </c>
      <c r="G578" s="560"/>
      <c r="H578" s="560"/>
      <c r="I578" s="560"/>
      <c r="J578" s="293" t="s">
        <v>1242</v>
      </c>
    </row>
    <row r="579" spans="1:10" s="286" customFormat="1" ht="42" x14ac:dyDescent="0.2">
      <c r="A579" s="523"/>
      <c r="B579" s="810" t="s">
        <v>2262</v>
      </c>
      <c r="C579" s="154" t="s">
        <v>1246</v>
      </c>
      <c r="D579" s="154" t="s">
        <v>1354</v>
      </c>
      <c r="E579" s="289">
        <f t="shared" si="16"/>
        <v>0</v>
      </c>
      <c r="F579" s="289">
        <v>0</v>
      </c>
      <c r="G579" s="560"/>
      <c r="H579" s="560"/>
      <c r="I579" s="560"/>
      <c r="J579" s="293" t="s">
        <v>1242</v>
      </c>
    </row>
    <row r="580" spans="1:10" s="286" customFormat="1" ht="24.95" customHeight="1" x14ac:dyDescent="0.2">
      <c r="A580" s="523"/>
      <c r="B580" s="840" t="s">
        <v>1237</v>
      </c>
      <c r="C580" s="154"/>
      <c r="D580" s="154"/>
      <c r="E580" s="289"/>
      <c r="F580" s="560"/>
      <c r="G580" s="560"/>
      <c r="H580" s="560"/>
      <c r="I580" s="560"/>
      <c r="J580" s="293"/>
    </row>
    <row r="581" spans="1:10" s="286" customFormat="1" ht="24.95" customHeight="1" x14ac:dyDescent="0.2">
      <c r="A581" s="523"/>
      <c r="B581" s="576" t="s">
        <v>1553</v>
      </c>
      <c r="C581" s="175">
        <v>1</v>
      </c>
      <c r="D581" s="838">
        <v>24563</v>
      </c>
      <c r="E581" s="289">
        <f t="shared" si="16"/>
        <v>180000</v>
      </c>
      <c r="F581" s="373">
        <v>180000</v>
      </c>
      <c r="G581" s="560"/>
      <c r="H581" s="560"/>
      <c r="I581" s="560"/>
      <c r="J581" s="293" t="s">
        <v>1242</v>
      </c>
    </row>
    <row r="582" spans="1:10" s="286" customFormat="1" ht="24.95" customHeight="1" x14ac:dyDescent="0.2">
      <c r="A582" s="523"/>
      <c r="B582" s="576" t="s">
        <v>2399</v>
      </c>
      <c r="C582" s="154" t="s">
        <v>958</v>
      </c>
      <c r="D582" s="838">
        <v>24563</v>
      </c>
      <c r="E582" s="289">
        <f t="shared" si="16"/>
        <v>36000</v>
      </c>
      <c r="F582" s="289">
        <v>36000</v>
      </c>
      <c r="G582" s="560"/>
      <c r="H582" s="560"/>
      <c r="I582" s="560"/>
      <c r="J582" s="293" t="s">
        <v>1242</v>
      </c>
    </row>
    <row r="583" spans="1:10" s="286" customFormat="1" ht="24.95" customHeight="1" x14ac:dyDescent="0.2">
      <c r="A583" s="523"/>
      <c r="B583" s="576" t="s">
        <v>1554</v>
      </c>
      <c r="C583" s="154" t="s">
        <v>958</v>
      </c>
      <c r="D583" s="838">
        <v>24563</v>
      </c>
      <c r="E583" s="289">
        <f t="shared" si="16"/>
        <v>41500</v>
      </c>
      <c r="F583" s="289">
        <v>41500</v>
      </c>
      <c r="G583" s="560"/>
      <c r="H583" s="560"/>
      <c r="I583" s="560"/>
      <c r="J583" s="293" t="s">
        <v>1242</v>
      </c>
    </row>
    <row r="584" spans="1:10" s="286" customFormat="1" ht="24.95" customHeight="1" x14ac:dyDescent="0.2">
      <c r="A584" s="523"/>
      <c r="B584" s="576" t="s">
        <v>1555</v>
      </c>
      <c r="C584" s="154" t="s">
        <v>1247</v>
      </c>
      <c r="D584" s="838">
        <v>24563</v>
      </c>
      <c r="E584" s="289">
        <f t="shared" si="16"/>
        <v>12000</v>
      </c>
      <c r="F584" s="289">
        <v>12000</v>
      </c>
      <c r="G584" s="560"/>
      <c r="H584" s="560"/>
      <c r="I584" s="560"/>
      <c r="J584" s="293" t="s">
        <v>1242</v>
      </c>
    </row>
    <row r="585" spans="1:10" s="286" customFormat="1" ht="24.95" customHeight="1" x14ac:dyDescent="0.2">
      <c r="A585" s="523"/>
      <c r="B585" s="576" t="s">
        <v>1556</v>
      </c>
      <c r="C585" s="154" t="s">
        <v>603</v>
      </c>
      <c r="D585" s="838">
        <v>24563</v>
      </c>
      <c r="E585" s="289">
        <f t="shared" si="16"/>
        <v>4540</v>
      </c>
      <c r="F585" s="289">
        <v>4540</v>
      </c>
      <c r="G585" s="560"/>
      <c r="H585" s="560"/>
      <c r="I585" s="560"/>
      <c r="J585" s="293" t="s">
        <v>1242</v>
      </c>
    </row>
    <row r="586" spans="1:10" s="286" customFormat="1" ht="24.95" customHeight="1" x14ac:dyDescent="0.2">
      <c r="A586" s="523"/>
      <c r="B586" s="576" t="s">
        <v>1557</v>
      </c>
      <c r="C586" s="154" t="s">
        <v>1248</v>
      </c>
      <c r="D586" s="838">
        <v>24593</v>
      </c>
      <c r="E586" s="289">
        <f t="shared" si="16"/>
        <v>5000</v>
      </c>
      <c r="F586" s="289">
        <v>5000</v>
      </c>
      <c r="G586" s="560"/>
      <c r="H586" s="560"/>
      <c r="I586" s="560"/>
      <c r="J586" s="293" t="s">
        <v>1242</v>
      </c>
    </row>
    <row r="587" spans="1:10" s="286" customFormat="1" ht="24.95" customHeight="1" x14ac:dyDescent="0.2">
      <c r="A587" s="523"/>
      <c r="B587" s="576" t="s">
        <v>1558</v>
      </c>
      <c r="C587" s="154" t="s">
        <v>1249</v>
      </c>
      <c r="D587" s="838">
        <v>24593</v>
      </c>
      <c r="E587" s="289">
        <f t="shared" si="16"/>
        <v>3000</v>
      </c>
      <c r="F587" s="289">
        <v>3000</v>
      </c>
      <c r="G587" s="560"/>
      <c r="H587" s="560"/>
      <c r="I587" s="560"/>
      <c r="J587" s="293" t="s">
        <v>1242</v>
      </c>
    </row>
    <row r="588" spans="1:10" s="286" customFormat="1" ht="24.95" customHeight="1" x14ac:dyDescent="0.2">
      <c r="A588" s="523"/>
      <c r="B588" s="576" t="s">
        <v>1559</v>
      </c>
      <c r="C588" s="175" t="s">
        <v>603</v>
      </c>
      <c r="D588" s="838">
        <v>24593</v>
      </c>
      <c r="E588" s="289">
        <f t="shared" si="16"/>
        <v>18000</v>
      </c>
      <c r="F588" s="373">
        <v>18000</v>
      </c>
      <c r="G588" s="560"/>
      <c r="H588" s="560"/>
      <c r="I588" s="560"/>
      <c r="J588" s="293" t="s">
        <v>1242</v>
      </c>
    </row>
    <row r="589" spans="1:10" s="286" customFormat="1" ht="24.95" customHeight="1" x14ac:dyDescent="0.2">
      <c r="A589" s="523"/>
      <c r="B589" s="576" t="s">
        <v>1560</v>
      </c>
      <c r="C589" s="175" t="s">
        <v>602</v>
      </c>
      <c r="D589" s="838">
        <v>24593</v>
      </c>
      <c r="E589" s="289">
        <f t="shared" si="16"/>
        <v>1200</v>
      </c>
      <c r="F589" s="841">
        <v>1200</v>
      </c>
      <c r="G589" s="560"/>
      <c r="H589" s="560"/>
      <c r="I589" s="560"/>
      <c r="J589" s="293" t="s">
        <v>1242</v>
      </c>
    </row>
    <row r="590" spans="1:10" s="286" customFormat="1" ht="24.95" customHeight="1" x14ac:dyDescent="0.2">
      <c r="A590" s="523"/>
      <c r="B590" s="576" t="s">
        <v>1561</v>
      </c>
      <c r="C590" s="175" t="s">
        <v>567</v>
      </c>
      <c r="D590" s="838">
        <v>24593</v>
      </c>
      <c r="E590" s="289">
        <f t="shared" si="16"/>
        <v>600</v>
      </c>
      <c r="F590" s="841">
        <v>600</v>
      </c>
      <c r="G590" s="560"/>
      <c r="H590" s="560"/>
      <c r="I590" s="560"/>
      <c r="J590" s="293" t="s">
        <v>1242</v>
      </c>
    </row>
    <row r="591" spans="1:10" s="286" customFormat="1" ht="24.95" customHeight="1" x14ac:dyDescent="0.2">
      <c r="A591" s="523"/>
      <c r="B591" s="576" t="s">
        <v>1562</v>
      </c>
      <c r="C591" s="175" t="s">
        <v>603</v>
      </c>
      <c r="D591" s="838">
        <v>24593</v>
      </c>
      <c r="E591" s="289">
        <f t="shared" si="16"/>
        <v>10700</v>
      </c>
      <c r="F591" s="373">
        <v>10700</v>
      </c>
      <c r="G591" s="560"/>
      <c r="H591" s="560"/>
      <c r="I591" s="560"/>
      <c r="J591" s="293" t="s">
        <v>1242</v>
      </c>
    </row>
    <row r="592" spans="1:10" s="286" customFormat="1" ht="24.95" customHeight="1" x14ac:dyDescent="0.2">
      <c r="A592" s="523"/>
      <c r="B592" s="576" t="s">
        <v>1563</v>
      </c>
      <c r="C592" s="175" t="s">
        <v>1250</v>
      </c>
      <c r="D592" s="838">
        <v>24593</v>
      </c>
      <c r="E592" s="289">
        <f t="shared" si="16"/>
        <v>14445</v>
      </c>
      <c r="F592" s="373">
        <v>14445</v>
      </c>
      <c r="G592" s="560"/>
      <c r="H592" s="560"/>
      <c r="I592" s="560"/>
      <c r="J592" s="293" t="s">
        <v>1242</v>
      </c>
    </row>
    <row r="593" spans="1:10" s="286" customFormat="1" ht="24.95" customHeight="1" x14ac:dyDescent="0.2">
      <c r="A593" s="523"/>
      <c r="B593" s="576" t="s">
        <v>1564</v>
      </c>
      <c r="C593" s="175" t="s">
        <v>1251</v>
      </c>
      <c r="D593" s="838">
        <v>24563</v>
      </c>
      <c r="E593" s="289">
        <f t="shared" si="16"/>
        <v>3200</v>
      </c>
      <c r="F593" s="373">
        <v>3200</v>
      </c>
      <c r="G593" s="560"/>
      <c r="H593" s="560"/>
      <c r="I593" s="560"/>
      <c r="J593" s="293" t="s">
        <v>1242</v>
      </c>
    </row>
    <row r="594" spans="1:10" s="286" customFormat="1" ht="24.95" customHeight="1" x14ac:dyDescent="0.2">
      <c r="A594" s="523"/>
      <c r="B594" s="576" t="s">
        <v>1565</v>
      </c>
      <c r="C594" s="175">
        <v>2</v>
      </c>
      <c r="D594" s="838">
        <v>24563</v>
      </c>
      <c r="E594" s="289">
        <f t="shared" si="16"/>
        <v>10000</v>
      </c>
      <c r="F594" s="373">
        <v>10000</v>
      </c>
      <c r="G594" s="560"/>
      <c r="H594" s="560"/>
      <c r="I594" s="560"/>
      <c r="J594" s="293" t="s">
        <v>1242</v>
      </c>
    </row>
    <row r="595" spans="1:10" s="286" customFormat="1" ht="24.95" customHeight="1" x14ac:dyDescent="0.2">
      <c r="A595" s="523"/>
      <c r="B595" s="576" t="s">
        <v>1566</v>
      </c>
      <c r="C595" s="175">
        <v>1</v>
      </c>
      <c r="D595" s="838">
        <v>24563</v>
      </c>
      <c r="E595" s="289">
        <f t="shared" si="16"/>
        <v>13800</v>
      </c>
      <c r="F595" s="373">
        <v>13800</v>
      </c>
      <c r="G595" s="560"/>
      <c r="H595" s="560"/>
      <c r="I595" s="560"/>
      <c r="J595" s="293" t="s">
        <v>1242</v>
      </c>
    </row>
    <row r="596" spans="1:10" s="286" customFormat="1" ht="24.95" customHeight="1" x14ac:dyDescent="0.2">
      <c r="A596" s="523"/>
      <c r="B596" s="576" t="s">
        <v>1567</v>
      </c>
      <c r="C596" s="175">
        <v>1</v>
      </c>
      <c r="D596" s="838">
        <v>24563</v>
      </c>
      <c r="E596" s="289">
        <f t="shared" ref="E596:E645" si="17">F596+G596+H596+I596</f>
        <v>25000</v>
      </c>
      <c r="F596" s="373">
        <v>25000</v>
      </c>
      <c r="G596" s="560"/>
      <c r="H596" s="560"/>
      <c r="I596" s="560"/>
      <c r="J596" s="293" t="s">
        <v>1242</v>
      </c>
    </row>
    <row r="597" spans="1:10" s="286" customFormat="1" ht="24.95" customHeight="1" x14ac:dyDescent="0.2">
      <c r="A597" s="523"/>
      <c r="B597" s="576" t="s">
        <v>1568</v>
      </c>
      <c r="C597" s="175">
        <v>1</v>
      </c>
      <c r="D597" s="838">
        <v>24563</v>
      </c>
      <c r="E597" s="289">
        <f t="shared" si="17"/>
        <v>25000</v>
      </c>
      <c r="F597" s="373">
        <v>25000</v>
      </c>
      <c r="G597" s="560"/>
      <c r="H597" s="560"/>
      <c r="I597" s="560"/>
      <c r="J597" s="293" t="s">
        <v>1242</v>
      </c>
    </row>
    <row r="598" spans="1:10" s="286" customFormat="1" ht="24.95" customHeight="1" x14ac:dyDescent="0.2">
      <c r="A598" s="523"/>
      <c r="B598" s="576" t="s">
        <v>1569</v>
      </c>
      <c r="C598" s="175">
        <v>2</v>
      </c>
      <c r="D598" s="838">
        <v>24563</v>
      </c>
      <c r="E598" s="289">
        <f t="shared" si="17"/>
        <v>3200</v>
      </c>
      <c r="F598" s="373">
        <v>3200</v>
      </c>
      <c r="G598" s="560"/>
      <c r="H598" s="560"/>
      <c r="I598" s="560"/>
      <c r="J598" s="293" t="s">
        <v>1242</v>
      </c>
    </row>
    <row r="599" spans="1:10" s="286" customFormat="1" ht="24.95" customHeight="1" x14ac:dyDescent="0.2">
      <c r="A599" s="523"/>
      <c r="B599" s="314" t="s">
        <v>1036</v>
      </c>
      <c r="C599" s="154"/>
      <c r="D599" s="154"/>
      <c r="E599" s="289"/>
      <c r="F599" s="289" t="s">
        <v>108</v>
      </c>
      <c r="G599" s="560"/>
      <c r="H599" s="560"/>
      <c r="I599" s="560"/>
      <c r="J599" s="293" t="s">
        <v>108</v>
      </c>
    </row>
    <row r="600" spans="1:10" s="286" customFormat="1" ht="24.95" customHeight="1" x14ac:dyDescent="0.2">
      <c r="A600" s="523"/>
      <c r="B600" s="810" t="s">
        <v>1252</v>
      </c>
      <c r="C600" s="154" t="s">
        <v>1044</v>
      </c>
      <c r="D600" s="838">
        <v>24532</v>
      </c>
      <c r="E600" s="289">
        <f t="shared" si="17"/>
        <v>90000</v>
      </c>
      <c r="F600" s="289">
        <v>90000</v>
      </c>
      <c r="G600" s="560"/>
      <c r="H600" s="560"/>
      <c r="I600" s="560"/>
      <c r="J600" s="293" t="s">
        <v>1242</v>
      </c>
    </row>
    <row r="601" spans="1:10" s="286" customFormat="1" ht="24.95" customHeight="1" x14ac:dyDescent="0.2">
      <c r="A601" s="523"/>
      <c r="B601" s="576" t="s">
        <v>1570</v>
      </c>
      <c r="C601" s="175">
        <v>2</v>
      </c>
      <c r="D601" s="838">
        <v>24532</v>
      </c>
      <c r="E601" s="289">
        <f t="shared" si="17"/>
        <v>32000</v>
      </c>
      <c r="F601" s="373">
        <v>32000</v>
      </c>
      <c r="G601" s="560"/>
      <c r="H601" s="560"/>
      <c r="I601" s="560"/>
      <c r="J601" s="293" t="s">
        <v>1242</v>
      </c>
    </row>
    <row r="602" spans="1:10" s="286" customFormat="1" ht="24.95" customHeight="1" x14ac:dyDescent="0.2">
      <c r="A602" s="523"/>
      <c r="B602" s="576" t="s">
        <v>1571</v>
      </c>
      <c r="C602" s="175">
        <v>1</v>
      </c>
      <c r="D602" s="838">
        <v>24532</v>
      </c>
      <c r="E602" s="289">
        <f t="shared" si="17"/>
        <v>25000</v>
      </c>
      <c r="F602" s="373">
        <v>25000</v>
      </c>
      <c r="G602" s="560"/>
      <c r="H602" s="560"/>
      <c r="I602" s="560"/>
      <c r="J602" s="293" t="s">
        <v>1242</v>
      </c>
    </row>
    <row r="603" spans="1:10" s="286" customFormat="1" ht="24.95" customHeight="1" x14ac:dyDescent="0.2">
      <c r="A603" s="523"/>
      <c r="B603" s="576" t="s">
        <v>1572</v>
      </c>
      <c r="C603" s="175">
        <v>1</v>
      </c>
      <c r="D603" s="838">
        <v>24532</v>
      </c>
      <c r="E603" s="289">
        <f t="shared" si="17"/>
        <v>20000</v>
      </c>
      <c r="F603" s="373">
        <v>20000</v>
      </c>
      <c r="G603" s="560"/>
      <c r="H603" s="560"/>
      <c r="I603" s="560"/>
      <c r="J603" s="293" t="s">
        <v>1242</v>
      </c>
    </row>
    <row r="604" spans="1:10" s="286" customFormat="1" ht="24.95" customHeight="1" x14ac:dyDescent="0.2">
      <c r="A604" s="523"/>
      <c r="B604" s="576" t="s">
        <v>1573</v>
      </c>
      <c r="C604" s="175">
        <v>1</v>
      </c>
      <c r="D604" s="838">
        <v>24532</v>
      </c>
      <c r="E604" s="289">
        <f t="shared" si="17"/>
        <v>68000</v>
      </c>
      <c r="F604" s="373">
        <v>68000</v>
      </c>
      <c r="G604" s="560"/>
      <c r="H604" s="560"/>
      <c r="I604" s="560"/>
      <c r="J604" s="293" t="s">
        <v>1242</v>
      </c>
    </row>
    <row r="605" spans="1:10" s="286" customFormat="1" ht="24.95" customHeight="1" x14ac:dyDescent="0.2">
      <c r="A605" s="523"/>
      <c r="B605" s="816" t="s">
        <v>1253</v>
      </c>
      <c r="C605" s="154"/>
      <c r="D605" s="838"/>
      <c r="E605" s="289"/>
      <c r="F605" s="560"/>
      <c r="G605" s="560"/>
      <c r="H605" s="560"/>
      <c r="I605" s="560"/>
      <c r="J605" s="293"/>
    </row>
    <row r="606" spans="1:10" s="286" customFormat="1" x14ac:dyDescent="0.2">
      <c r="A606" s="178"/>
      <c r="B606" s="314" t="s">
        <v>1022</v>
      </c>
      <c r="C606" s="266"/>
      <c r="D606" s="175"/>
      <c r="E606" s="289"/>
      <c r="F606" s="373"/>
      <c r="G606" s="373"/>
      <c r="H606" s="373"/>
      <c r="I606" s="373"/>
      <c r="J606" s="175"/>
    </row>
    <row r="607" spans="1:10" s="286" customFormat="1" ht="24.95" customHeight="1" x14ac:dyDescent="0.2">
      <c r="A607" s="523"/>
      <c r="B607" s="810" t="s">
        <v>1254</v>
      </c>
      <c r="C607" s="154"/>
      <c r="D607" s="154"/>
      <c r="E607" s="289">
        <f t="shared" si="17"/>
        <v>0</v>
      </c>
      <c r="F607" s="560"/>
      <c r="G607" s="560"/>
      <c r="H607" s="560"/>
      <c r="I607" s="560"/>
      <c r="J607" s="293" t="s">
        <v>1255</v>
      </c>
    </row>
    <row r="608" spans="1:10" s="286" customFormat="1" ht="24.95" customHeight="1" x14ac:dyDescent="0.2">
      <c r="A608" s="523"/>
      <c r="B608" s="810" t="s">
        <v>2263</v>
      </c>
      <c r="C608" s="154" t="s">
        <v>636</v>
      </c>
      <c r="D608" s="154" t="s">
        <v>513</v>
      </c>
      <c r="E608" s="289">
        <f t="shared" si="17"/>
        <v>0</v>
      </c>
      <c r="F608" s="560"/>
      <c r="G608" s="560"/>
      <c r="H608" s="560"/>
      <c r="I608" s="560"/>
      <c r="J608" s="293" t="s">
        <v>1255</v>
      </c>
    </row>
    <row r="609" spans="1:10" s="286" customFormat="1" ht="24.95" customHeight="1" x14ac:dyDescent="0.2">
      <c r="A609" s="523"/>
      <c r="B609" s="810" t="s">
        <v>2264</v>
      </c>
      <c r="C609" s="154" t="s">
        <v>1165</v>
      </c>
      <c r="D609" s="154" t="s">
        <v>513</v>
      </c>
      <c r="E609" s="289">
        <f t="shared" si="17"/>
        <v>0</v>
      </c>
      <c r="F609" s="560"/>
      <c r="G609" s="560"/>
      <c r="H609" s="560"/>
      <c r="I609" s="560"/>
      <c r="J609" s="293" t="s">
        <v>1255</v>
      </c>
    </row>
    <row r="610" spans="1:10" s="286" customFormat="1" ht="24.95" customHeight="1" x14ac:dyDescent="0.2">
      <c r="A610" s="523"/>
      <c r="B610" s="810" t="s">
        <v>2265</v>
      </c>
      <c r="C610" s="154" t="s">
        <v>636</v>
      </c>
      <c r="D610" s="154" t="s">
        <v>513</v>
      </c>
      <c r="E610" s="289">
        <f t="shared" si="17"/>
        <v>0</v>
      </c>
      <c r="F610" s="560"/>
      <c r="G610" s="560"/>
      <c r="H610" s="560"/>
      <c r="I610" s="560"/>
      <c r="J610" s="293" t="s">
        <v>1255</v>
      </c>
    </row>
    <row r="611" spans="1:10" s="286" customFormat="1" ht="24.95" customHeight="1" x14ac:dyDescent="0.2">
      <c r="A611" s="523"/>
      <c r="B611" s="810" t="s">
        <v>2266</v>
      </c>
      <c r="C611" s="154" t="s">
        <v>1256</v>
      </c>
      <c r="D611" s="154" t="s">
        <v>513</v>
      </c>
      <c r="E611" s="289">
        <f t="shared" si="17"/>
        <v>0</v>
      </c>
      <c r="F611" s="560"/>
      <c r="G611" s="560"/>
      <c r="H611" s="560"/>
      <c r="I611" s="560"/>
      <c r="J611" s="293" t="s">
        <v>1255</v>
      </c>
    </row>
    <row r="612" spans="1:10" s="286" customFormat="1" ht="24.95" customHeight="1" x14ac:dyDescent="0.2">
      <c r="A612" s="523"/>
      <c r="B612" s="810" t="s">
        <v>2267</v>
      </c>
      <c r="C612" s="154" t="s">
        <v>638</v>
      </c>
      <c r="D612" s="838">
        <v>24685</v>
      </c>
      <c r="E612" s="289">
        <f t="shared" si="17"/>
        <v>0</v>
      </c>
      <c r="F612" s="560"/>
      <c r="G612" s="560"/>
      <c r="H612" s="560"/>
      <c r="I612" s="560"/>
      <c r="J612" s="293" t="s">
        <v>1255</v>
      </c>
    </row>
    <row r="613" spans="1:10" s="286" customFormat="1" ht="24.95" customHeight="1" x14ac:dyDescent="0.2">
      <c r="A613" s="523"/>
      <c r="B613" s="810" t="s">
        <v>2268</v>
      </c>
      <c r="C613" s="154" t="s">
        <v>1165</v>
      </c>
      <c r="D613" s="154" t="s">
        <v>513</v>
      </c>
      <c r="E613" s="289">
        <f t="shared" si="17"/>
        <v>0</v>
      </c>
      <c r="F613" s="560"/>
      <c r="G613" s="560"/>
      <c r="H613" s="560"/>
      <c r="I613" s="560"/>
      <c r="J613" s="293" t="s">
        <v>1255</v>
      </c>
    </row>
    <row r="614" spans="1:10" s="286" customFormat="1" ht="24.95" customHeight="1" x14ac:dyDescent="0.2">
      <c r="A614" s="523"/>
      <c r="B614" s="810" t="s">
        <v>2269</v>
      </c>
      <c r="C614" s="293" t="s">
        <v>1257</v>
      </c>
      <c r="D614" s="154" t="s">
        <v>513</v>
      </c>
      <c r="E614" s="289">
        <f t="shared" si="17"/>
        <v>0</v>
      </c>
      <c r="F614" s="560"/>
      <c r="G614" s="560"/>
      <c r="H614" s="560"/>
      <c r="I614" s="560"/>
      <c r="J614" s="293" t="s">
        <v>1255</v>
      </c>
    </row>
    <row r="615" spans="1:10" s="286" customFormat="1" ht="24.95" customHeight="1" x14ac:dyDescent="0.2">
      <c r="A615" s="523"/>
      <c r="B615" s="810" t="s">
        <v>1574</v>
      </c>
      <c r="C615" s="293"/>
      <c r="D615" s="154"/>
      <c r="E615" s="289">
        <f t="shared" si="17"/>
        <v>0</v>
      </c>
      <c r="F615" s="560"/>
      <c r="G615" s="560"/>
      <c r="H615" s="560"/>
      <c r="I615" s="560"/>
      <c r="J615" s="293" t="s">
        <v>1255</v>
      </c>
    </row>
    <row r="616" spans="1:10" s="286" customFormat="1" ht="24.95" customHeight="1" x14ac:dyDescent="0.2">
      <c r="A616" s="523"/>
      <c r="B616" s="840" t="s">
        <v>1237</v>
      </c>
      <c r="C616" s="293"/>
      <c r="D616" s="154"/>
      <c r="E616" s="289"/>
      <c r="F616" s="560"/>
      <c r="G616" s="560"/>
      <c r="H616" s="560"/>
      <c r="I616" s="560"/>
      <c r="J616" s="293" t="s">
        <v>1255</v>
      </c>
    </row>
    <row r="617" spans="1:10" s="286" customFormat="1" x14ac:dyDescent="0.2">
      <c r="A617" s="523"/>
      <c r="B617" s="825" t="s">
        <v>1575</v>
      </c>
      <c r="C617" s="293">
        <v>1</v>
      </c>
      <c r="D617" s="154" t="s">
        <v>513</v>
      </c>
      <c r="E617" s="289">
        <f t="shared" si="17"/>
        <v>0</v>
      </c>
      <c r="F617" s="561">
        <v>0</v>
      </c>
      <c r="G617" s="560"/>
      <c r="H617" s="560"/>
      <c r="I617" s="560"/>
      <c r="J617" s="293" t="s">
        <v>1255</v>
      </c>
    </row>
    <row r="618" spans="1:10" s="286" customFormat="1" ht="24.95" customHeight="1" x14ac:dyDescent="0.2">
      <c r="A618" s="523"/>
      <c r="B618" s="576" t="s">
        <v>1576</v>
      </c>
      <c r="C618" s="175">
        <v>2</v>
      </c>
      <c r="D618" s="842">
        <v>24532</v>
      </c>
      <c r="E618" s="289">
        <f t="shared" si="17"/>
        <v>2500</v>
      </c>
      <c r="F618" s="561">
        <v>2500</v>
      </c>
      <c r="G618" s="560"/>
      <c r="H618" s="560"/>
      <c r="I618" s="560"/>
      <c r="J618" s="293" t="s">
        <v>1255</v>
      </c>
    </row>
    <row r="619" spans="1:10" s="286" customFormat="1" ht="24.95" customHeight="1" x14ac:dyDescent="0.2">
      <c r="A619" s="523"/>
      <c r="B619" s="576" t="s">
        <v>1577</v>
      </c>
      <c r="C619" s="175">
        <v>1</v>
      </c>
      <c r="D619" s="842">
        <v>24563</v>
      </c>
      <c r="E619" s="289">
        <f t="shared" si="17"/>
        <v>19500</v>
      </c>
      <c r="F619" s="561">
        <v>19500</v>
      </c>
      <c r="G619" s="560"/>
      <c r="H619" s="560"/>
      <c r="I619" s="560"/>
      <c r="J619" s="293" t="s">
        <v>1255</v>
      </c>
    </row>
    <row r="620" spans="1:10" s="286" customFormat="1" ht="24.95" customHeight="1" x14ac:dyDescent="0.2">
      <c r="A620" s="523"/>
      <c r="B620" s="576" t="s">
        <v>1578</v>
      </c>
      <c r="C620" s="175">
        <v>2</v>
      </c>
      <c r="D620" s="842">
        <v>24593</v>
      </c>
      <c r="E620" s="289">
        <f t="shared" si="17"/>
        <v>18000</v>
      </c>
      <c r="F620" s="373">
        <v>18000</v>
      </c>
      <c r="G620" s="560"/>
      <c r="H620" s="560"/>
      <c r="I620" s="560"/>
      <c r="J620" s="293" t="s">
        <v>1255</v>
      </c>
    </row>
    <row r="621" spans="1:10" s="286" customFormat="1" x14ac:dyDescent="0.2">
      <c r="A621" s="178"/>
      <c r="B621" s="816" t="s">
        <v>520</v>
      </c>
      <c r="C621" s="266"/>
      <c r="D621" s="175"/>
      <c r="E621" s="289"/>
      <c r="F621" s="373"/>
      <c r="G621" s="373"/>
      <c r="H621" s="373"/>
      <c r="I621" s="373"/>
      <c r="J621" s="175"/>
    </row>
    <row r="622" spans="1:10" s="286" customFormat="1" x14ac:dyDescent="0.2">
      <c r="A622" s="178"/>
      <c r="B622" s="314" t="s">
        <v>1022</v>
      </c>
      <c r="C622" s="266"/>
      <c r="D622" s="175"/>
      <c r="E622" s="289"/>
      <c r="F622" s="373"/>
      <c r="G622" s="373"/>
      <c r="H622" s="373"/>
      <c r="I622" s="373"/>
      <c r="J622" s="175"/>
    </row>
    <row r="623" spans="1:10" s="286" customFormat="1" x14ac:dyDescent="0.2">
      <c r="A623" s="326"/>
      <c r="B623" s="326" t="s">
        <v>1258</v>
      </c>
      <c r="C623" s="325"/>
      <c r="D623" s="325"/>
      <c r="E623" s="289">
        <f t="shared" si="17"/>
        <v>0</v>
      </c>
      <c r="F623" s="297"/>
      <c r="G623" s="298"/>
      <c r="H623" s="298"/>
      <c r="I623" s="298"/>
      <c r="J623" s="175" t="s">
        <v>520</v>
      </c>
    </row>
    <row r="624" spans="1:10" s="286" customFormat="1" ht="42" x14ac:dyDescent="0.2">
      <c r="A624" s="326"/>
      <c r="B624" s="326" t="s">
        <v>2270</v>
      </c>
      <c r="C624" s="325" t="s">
        <v>663</v>
      </c>
      <c r="D624" s="154" t="s">
        <v>513</v>
      </c>
      <c r="E624" s="289">
        <f t="shared" si="17"/>
        <v>0</v>
      </c>
      <c r="F624" s="297"/>
      <c r="G624" s="298"/>
      <c r="H624" s="298"/>
      <c r="I624" s="298"/>
      <c r="J624" s="175" t="s">
        <v>520</v>
      </c>
    </row>
    <row r="625" spans="1:10" s="286" customFormat="1" x14ac:dyDescent="0.2">
      <c r="A625" s="326"/>
      <c r="B625" s="326" t="s">
        <v>2271</v>
      </c>
      <c r="C625" s="325" t="s">
        <v>1259</v>
      </c>
      <c r="D625" s="154" t="s">
        <v>513</v>
      </c>
      <c r="E625" s="289">
        <f t="shared" si="17"/>
        <v>0</v>
      </c>
      <c r="F625" s="297"/>
      <c r="G625" s="298"/>
      <c r="H625" s="298"/>
      <c r="I625" s="298"/>
      <c r="J625" s="175" t="s">
        <v>520</v>
      </c>
    </row>
    <row r="626" spans="1:10" s="286" customFormat="1" x14ac:dyDescent="0.2">
      <c r="A626" s="326"/>
      <c r="B626" s="326" t="s">
        <v>1260</v>
      </c>
      <c r="C626" s="325"/>
      <c r="D626" s="325"/>
      <c r="E626" s="289">
        <f t="shared" si="17"/>
        <v>0</v>
      </c>
      <c r="F626" s="298"/>
      <c r="G626" s="298"/>
      <c r="H626" s="298"/>
      <c r="I626" s="298"/>
      <c r="J626" s="175" t="s">
        <v>520</v>
      </c>
    </row>
    <row r="627" spans="1:10" s="286" customFormat="1" x14ac:dyDescent="0.2">
      <c r="A627" s="326"/>
      <c r="B627" s="326" t="s">
        <v>2272</v>
      </c>
      <c r="C627" s="325" t="s">
        <v>1261</v>
      </c>
      <c r="D627" s="154" t="s">
        <v>513</v>
      </c>
      <c r="E627" s="289">
        <f t="shared" si="17"/>
        <v>0</v>
      </c>
      <c r="F627" s="298"/>
      <c r="G627" s="298"/>
      <c r="H627" s="298"/>
      <c r="I627" s="298"/>
      <c r="J627" s="175" t="s">
        <v>520</v>
      </c>
    </row>
    <row r="628" spans="1:10" s="286" customFormat="1" ht="42" x14ac:dyDescent="0.2">
      <c r="A628" s="235"/>
      <c r="B628" s="274" t="s">
        <v>1262</v>
      </c>
      <c r="C628" s="231" t="s">
        <v>800</v>
      </c>
      <c r="D628" s="154" t="s">
        <v>513</v>
      </c>
      <c r="E628" s="289">
        <f t="shared" si="17"/>
        <v>5000</v>
      </c>
      <c r="F628" s="289">
        <v>5000</v>
      </c>
      <c r="G628" s="289"/>
      <c r="H628" s="289"/>
      <c r="I628" s="289"/>
      <c r="J628" s="175" t="s">
        <v>520</v>
      </c>
    </row>
    <row r="629" spans="1:10" s="286" customFormat="1" ht="84" x14ac:dyDescent="0.2">
      <c r="A629" s="235"/>
      <c r="B629" s="274" t="s">
        <v>1263</v>
      </c>
      <c r="C629" s="231" t="s">
        <v>719</v>
      </c>
      <c r="D629" s="154" t="s">
        <v>513</v>
      </c>
      <c r="E629" s="289">
        <f t="shared" si="17"/>
        <v>14650</v>
      </c>
      <c r="F629" s="289">
        <v>14650</v>
      </c>
      <c r="G629" s="289"/>
      <c r="H629" s="289"/>
      <c r="I629" s="289"/>
      <c r="J629" s="175" t="s">
        <v>520</v>
      </c>
    </row>
    <row r="630" spans="1:10" s="264" customFormat="1" ht="42" x14ac:dyDescent="0.2">
      <c r="A630" s="148"/>
      <c r="B630" s="254" t="s">
        <v>1326</v>
      </c>
      <c r="C630" s="211" t="s">
        <v>1327</v>
      </c>
      <c r="D630" s="211" t="s">
        <v>458</v>
      </c>
      <c r="E630" s="289">
        <f t="shared" si="17"/>
        <v>0</v>
      </c>
      <c r="F630" s="289"/>
      <c r="G630" s="289"/>
      <c r="H630" s="289"/>
      <c r="I630" s="289"/>
      <c r="J630" s="211" t="s">
        <v>520</v>
      </c>
    </row>
    <row r="631" spans="1:10" s="264" customFormat="1" ht="42" x14ac:dyDescent="0.2">
      <c r="A631" s="148"/>
      <c r="B631" s="254" t="s">
        <v>1328</v>
      </c>
      <c r="C631" s="211" t="s">
        <v>486</v>
      </c>
      <c r="D631" s="211" t="s">
        <v>458</v>
      </c>
      <c r="E631" s="289">
        <f t="shared" si="17"/>
        <v>0</v>
      </c>
      <c r="F631" s="289"/>
      <c r="G631" s="289"/>
      <c r="H631" s="289"/>
      <c r="I631" s="289"/>
      <c r="J631" s="211" t="s">
        <v>520</v>
      </c>
    </row>
    <row r="632" spans="1:10" s="264" customFormat="1" ht="42" x14ac:dyDescent="0.2">
      <c r="A632" s="148"/>
      <c r="B632" s="254" t="s">
        <v>1320</v>
      </c>
      <c r="C632" s="211"/>
      <c r="D632" s="211" t="s">
        <v>458</v>
      </c>
      <c r="E632" s="289">
        <f t="shared" si="17"/>
        <v>0</v>
      </c>
      <c r="F632" s="289"/>
      <c r="G632" s="289"/>
      <c r="H632" s="289"/>
      <c r="I632" s="289"/>
      <c r="J632" s="211" t="s">
        <v>520</v>
      </c>
    </row>
    <row r="633" spans="1:10" s="264" customFormat="1" ht="42" x14ac:dyDescent="0.2">
      <c r="A633" s="148"/>
      <c r="B633" s="254" t="s">
        <v>2273</v>
      </c>
      <c r="C633" s="211" t="s">
        <v>527</v>
      </c>
      <c r="D633" s="211" t="s">
        <v>1451</v>
      </c>
      <c r="E633" s="289">
        <f t="shared" si="17"/>
        <v>0</v>
      </c>
      <c r="F633" s="289"/>
      <c r="G633" s="289"/>
      <c r="H633" s="289"/>
      <c r="I633" s="289"/>
      <c r="J633" s="211" t="s">
        <v>520</v>
      </c>
    </row>
    <row r="634" spans="1:10" s="264" customFormat="1" ht="42" x14ac:dyDescent="0.2">
      <c r="A634" s="148"/>
      <c r="B634" s="254" t="s">
        <v>2274</v>
      </c>
      <c r="C634" s="211" t="s">
        <v>527</v>
      </c>
      <c r="D634" s="211" t="s">
        <v>1451</v>
      </c>
      <c r="E634" s="289">
        <f t="shared" si="17"/>
        <v>0</v>
      </c>
      <c r="F634" s="289"/>
      <c r="G634" s="289"/>
      <c r="H634" s="289"/>
      <c r="I634" s="289"/>
      <c r="J634" s="211" t="s">
        <v>520</v>
      </c>
    </row>
    <row r="635" spans="1:10" s="286" customFormat="1" x14ac:dyDescent="0.2">
      <c r="A635" s="178"/>
      <c r="B635" s="314" t="s">
        <v>1027</v>
      </c>
      <c r="C635" s="266"/>
      <c r="D635" s="290"/>
      <c r="E635" s="289"/>
      <c r="F635" s="373"/>
      <c r="G635" s="373"/>
      <c r="H635" s="373"/>
      <c r="I635" s="373"/>
      <c r="J635" s="175"/>
    </row>
    <row r="636" spans="1:10" s="286" customFormat="1" x14ac:dyDescent="0.2">
      <c r="A636" s="178"/>
      <c r="B636" s="821" t="s">
        <v>1440</v>
      </c>
      <c r="C636" s="822">
        <v>1</v>
      </c>
      <c r="D636" s="154" t="s">
        <v>513</v>
      </c>
      <c r="E636" s="289">
        <f t="shared" si="17"/>
        <v>5000</v>
      </c>
      <c r="F636" s="831">
        <v>5000</v>
      </c>
      <c r="G636" s="373"/>
      <c r="H636" s="373"/>
      <c r="I636" s="373"/>
      <c r="J636" s="175" t="s">
        <v>520</v>
      </c>
    </row>
    <row r="637" spans="1:10" s="286" customFormat="1" x14ac:dyDescent="0.2">
      <c r="A637" s="178"/>
      <c r="B637" s="576" t="s">
        <v>1496</v>
      </c>
      <c r="C637" s="175">
        <v>1</v>
      </c>
      <c r="D637" s="154" t="s">
        <v>513</v>
      </c>
      <c r="E637" s="289">
        <f t="shared" si="17"/>
        <v>7000</v>
      </c>
      <c r="F637" s="373">
        <v>7000</v>
      </c>
      <c r="G637" s="373"/>
      <c r="H637" s="373"/>
      <c r="I637" s="373"/>
      <c r="J637" s="175" t="s">
        <v>520</v>
      </c>
    </row>
    <row r="638" spans="1:10" s="286" customFormat="1" x14ac:dyDescent="0.2">
      <c r="A638" s="178"/>
      <c r="B638" s="576" t="s">
        <v>1579</v>
      </c>
      <c r="C638" s="175" t="s">
        <v>593</v>
      </c>
      <c r="D638" s="154" t="s">
        <v>513</v>
      </c>
      <c r="E638" s="289">
        <f t="shared" si="17"/>
        <v>33000</v>
      </c>
      <c r="F638" s="373">
        <v>33000</v>
      </c>
      <c r="G638" s="373"/>
      <c r="H638" s="373"/>
      <c r="I638" s="373"/>
      <c r="J638" s="175" t="s">
        <v>520</v>
      </c>
    </row>
    <row r="639" spans="1:10" s="286" customFormat="1" x14ac:dyDescent="0.2">
      <c r="A639" s="178"/>
      <c r="B639" s="576" t="s">
        <v>1580</v>
      </c>
      <c r="C639" s="175">
        <v>1</v>
      </c>
      <c r="D639" s="154" t="s">
        <v>513</v>
      </c>
      <c r="E639" s="289">
        <f t="shared" si="17"/>
        <v>4800</v>
      </c>
      <c r="F639" s="373">
        <v>4800</v>
      </c>
      <c r="G639" s="373"/>
      <c r="H639" s="373"/>
      <c r="I639" s="373"/>
      <c r="J639" s="175" t="s">
        <v>520</v>
      </c>
    </row>
    <row r="640" spans="1:10" s="286" customFormat="1" x14ac:dyDescent="0.2">
      <c r="A640" s="178"/>
      <c r="B640" s="576" t="s">
        <v>1581</v>
      </c>
      <c r="C640" s="175">
        <v>1</v>
      </c>
      <c r="D640" s="154" t="s">
        <v>513</v>
      </c>
      <c r="E640" s="289">
        <f t="shared" si="17"/>
        <v>3000</v>
      </c>
      <c r="F640" s="373">
        <v>3000</v>
      </c>
      <c r="G640" s="373"/>
      <c r="H640" s="373"/>
      <c r="I640" s="373"/>
      <c r="J640" s="175" t="s">
        <v>520</v>
      </c>
    </row>
    <row r="641" spans="1:10" s="286" customFormat="1" x14ac:dyDescent="0.2">
      <c r="A641" s="178"/>
      <c r="B641" s="576" t="s">
        <v>1582</v>
      </c>
      <c r="C641" s="175">
        <v>2</v>
      </c>
      <c r="D641" s="154" t="s">
        <v>513</v>
      </c>
      <c r="E641" s="289">
        <f t="shared" ref="E641:E643" si="18">F641+G641+H641+I641</f>
        <v>2000</v>
      </c>
      <c r="F641" s="289">
        <v>2000</v>
      </c>
      <c r="G641" s="373"/>
      <c r="H641" s="373"/>
      <c r="I641" s="373"/>
      <c r="J641" s="175" t="s">
        <v>520</v>
      </c>
    </row>
    <row r="642" spans="1:10" s="286" customFormat="1" x14ac:dyDescent="0.2">
      <c r="A642" s="178"/>
      <c r="B642" s="576" t="s">
        <v>1583</v>
      </c>
      <c r="C642" s="175">
        <v>3</v>
      </c>
      <c r="D642" s="154" t="s">
        <v>513</v>
      </c>
      <c r="E642" s="289">
        <f t="shared" si="18"/>
        <v>4500</v>
      </c>
      <c r="F642" s="289">
        <v>4500</v>
      </c>
      <c r="G642" s="373"/>
      <c r="H642" s="373"/>
      <c r="I642" s="373"/>
      <c r="J642" s="175" t="s">
        <v>520</v>
      </c>
    </row>
    <row r="643" spans="1:10" s="286" customFormat="1" x14ac:dyDescent="0.2">
      <c r="A643" s="843"/>
      <c r="B643" s="576" t="s">
        <v>1584</v>
      </c>
      <c r="C643" s="175">
        <v>4</v>
      </c>
      <c r="D643" s="154" t="s">
        <v>513</v>
      </c>
      <c r="E643" s="289">
        <f t="shared" si="18"/>
        <v>2600</v>
      </c>
      <c r="F643" s="561">
        <v>2600</v>
      </c>
      <c r="G643" s="373"/>
      <c r="H643" s="373"/>
      <c r="I643" s="373"/>
      <c r="J643" s="175" t="s">
        <v>520</v>
      </c>
    </row>
    <row r="644" spans="1:10" s="286" customFormat="1" ht="42" x14ac:dyDescent="0.2">
      <c r="A644" s="178"/>
      <c r="B644" s="825" t="s">
        <v>1142</v>
      </c>
      <c r="C644" s="175" t="s">
        <v>1035</v>
      </c>
      <c r="D644" s="154" t="s">
        <v>513</v>
      </c>
      <c r="E644" s="289">
        <f t="shared" si="17"/>
        <v>0</v>
      </c>
      <c r="F644" s="373">
        <v>0</v>
      </c>
      <c r="G644" s="373"/>
      <c r="H644" s="373"/>
      <c r="I644" s="373"/>
      <c r="J644" s="175" t="s">
        <v>520</v>
      </c>
    </row>
    <row r="645" spans="1:10" s="286" customFormat="1" x14ac:dyDescent="0.2">
      <c r="A645" s="178"/>
      <c r="B645" s="826" t="s">
        <v>1098</v>
      </c>
      <c r="C645" s="175">
        <v>1</v>
      </c>
      <c r="D645" s="154" t="s">
        <v>513</v>
      </c>
      <c r="E645" s="289">
        <f t="shared" si="17"/>
        <v>0</v>
      </c>
      <c r="F645" s="373">
        <v>0</v>
      </c>
      <c r="G645" s="373"/>
      <c r="H645" s="373"/>
      <c r="I645" s="373"/>
      <c r="J645" s="175" t="s">
        <v>520</v>
      </c>
    </row>
    <row r="646" spans="1:10" s="286" customFormat="1" x14ac:dyDescent="0.2">
      <c r="A646" s="843"/>
      <c r="B646" s="816" t="s">
        <v>1282</v>
      </c>
      <c r="C646" s="175"/>
      <c r="D646" s="148"/>
      <c r="E646" s="289"/>
      <c r="F646" s="561"/>
      <c r="G646" s="373"/>
      <c r="H646" s="373"/>
      <c r="I646" s="373"/>
      <c r="J646" s="175"/>
    </row>
    <row r="647" spans="1:10" s="286" customFormat="1" x14ac:dyDescent="0.2">
      <c r="A647" s="178"/>
      <c r="B647" s="314" t="s">
        <v>1027</v>
      </c>
      <c r="C647" s="266"/>
      <c r="D647" s="290"/>
      <c r="E647" s="289"/>
      <c r="F647" s="373"/>
      <c r="G647" s="373"/>
      <c r="H647" s="373"/>
      <c r="I647" s="373"/>
      <c r="J647" s="175"/>
    </row>
    <row r="648" spans="1:10" s="286" customFormat="1" x14ac:dyDescent="0.2">
      <c r="A648" s="843"/>
      <c r="B648" s="576" t="s">
        <v>1588</v>
      </c>
      <c r="C648" s="175">
        <v>10</v>
      </c>
      <c r="D648" s="154" t="s">
        <v>513</v>
      </c>
      <c r="E648" s="289">
        <f t="shared" ref="E648:E661" si="19">F648+G648+H648+I648</f>
        <v>6000</v>
      </c>
      <c r="F648" s="818">
        <v>6000</v>
      </c>
      <c r="G648" s="373"/>
      <c r="H648" s="373"/>
      <c r="I648" s="373"/>
      <c r="J648" s="175" t="s">
        <v>798</v>
      </c>
    </row>
    <row r="649" spans="1:10" s="286" customFormat="1" x14ac:dyDescent="0.2">
      <c r="A649" s="843"/>
      <c r="B649" s="576" t="s">
        <v>1589</v>
      </c>
      <c r="C649" s="175">
        <v>1</v>
      </c>
      <c r="D649" s="154" t="s">
        <v>513</v>
      </c>
      <c r="E649" s="289">
        <f t="shared" si="19"/>
        <v>5000</v>
      </c>
      <c r="F649" s="818">
        <v>5000</v>
      </c>
      <c r="G649" s="373"/>
      <c r="H649" s="373"/>
      <c r="I649" s="373"/>
      <c r="J649" s="175" t="s">
        <v>798</v>
      </c>
    </row>
    <row r="650" spans="1:10" s="286" customFormat="1" x14ac:dyDescent="0.2">
      <c r="A650" s="843"/>
      <c r="B650" s="576" t="s">
        <v>1590</v>
      </c>
      <c r="C650" s="175">
        <v>1</v>
      </c>
      <c r="D650" s="154" t="s">
        <v>513</v>
      </c>
      <c r="E650" s="289">
        <f t="shared" si="19"/>
        <v>10000</v>
      </c>
      <c r="F650" s="818">
        <v>10000</v>
      </c>
      <c r="G650" s="373"/>
      <c r="H650" s="373"/>
      <c r="I650" s="373"/>
      <c r="J650" s="175" t="s">
        <v>798</v>
      </c>
    </row>
    <row r="651" spans="1:10" s="286" customFormat="1" x14ac:dyDescent="0.2">
      <c r="A651" s="843"/>
      <c r="B651" s="576" t="s">
        <v>1505</v>
      </c>
      <c r="C651" s="175">
        <v>10</v>
      </c>
      <c r="D651" s="154" t="s">
        <v>513</v>
      </c>
      <c r="E651" s="289">
        <f t="shared" si="19"/>
        <v>16000</v>
      </c>
      <c r="F651" s="818">
        <v>16000</v>
      </c>
      <c r="G651" s="373"/>
      <c r="H651" s="373"/>
      <c r="I651" s="373"/>
      <c r="J651" s="175" t="s">
        <v>798</v>
      </c>
    </row>
    <row r="652" spans="1:10" s="286" customFormat="1" x14ac:dyDescent="0.2">
      <c r="A652" s="843"/>
      <c r="B652" s="576" t="s">
        <v>1591</v>
      </c>
      <c r="C652" s="175">
        <v>1</v>
      </c>
      <c r="D652" s="154" t="s">
        <v>513</v>
      </c>
      <c r="E652" s="289">
        <f t="shared" si="19"/>
        <v>27200</v>
      </c>
      <c r="F652" s="818">
        <v>27200</v>
      </c>
      <c r="G652" s="373"/>
      <c r="H652" s="373"/>
      <c r="I652" s="373"/>
      <c r="J652" s="175" t="s">
        <v>798</v>
      </c>
    </row>
    <row r="653" spans="1:10" s="286" customFormat="1" x14ac:dyDescent="0.2">
      <c r="A653" s="843"/>
      <c r="B653" s="576" t="s">
        <v>1592</v>
      </c>
      <c r="C653" s="175">
        <v>1</v>
      </c>
      <c r="D653" s="154" t="s">
        <v>513</v>
      </c>
      <c r="E653" s="289">
        <f t="shared" si="19"/>
        <v>41500</v>
      </c>
      <c r="F653" s="818">
        <v>41500</v>
      </c>
      <c r="G653" s="373"/>
      <c r="H653" s="373"/>
      <c r="I653" s="373"/>
      <c r="J653" s="175" t="s">
        <v>798</v>
      </c>
    </row>
    <row r="654" spans="1:10" s="286" customFormat="1" x14ac:dyDescent="0.2">
      <c r="A654" s="843"/>
      <c r="B654" s="576" t="s">
        <v>1593</v>
      </c>
      <c r="C654" s="175">
        <v>1</v>
      </c>
      <c r="D654" s="154" t="s">
        <v>513</v>
      </c>
      <c r="E654" s="289">
        <f t="shared" si="19"/>
        <v>5000</v>
      </c>
      <c r="F654" s="818">
        <v>5000</v>
      </c>
      <c r="G654" s="373"/>
      <c r="H654" s="373"/>
      <c r="I654" s="373"/>
      <c r="J654" s="175" t="s">
        <v>798</v>
      </c>
    </row>
    <row r="655" spans="1:10" s="286" customFormat="1" x14ac:dyDescent="0.2">
      <c r="A655" s="843"/>
      <c r="B655" s="576" t="s">
        <v>1594</v>
      </c>
      <c r="C655" s="175">
        <v>1</v>
      </c>
      <c r="D655" s="154" t="s">
        <v>513</v>
      </c>
      <c r="E655" s="289">
        <f t="shared" si="19"/>
        <v>7000</v>
      </c>
      <c r="F655" s="818">
        <v>7000</v>
      </c>
      <c r="G655" s="373"/>
      <c r="H655" s="373"/>
      <c r="I655" s="373"/>
      <c r="J655" s="175" t="s">
        <v>798</v>
      </c>
    </row>
    <row r="656" spans="1:10" s="286" customFormat="1" x14ac:dyDescent="0.2">
      <c r="A656" s="843"/>
      <c r="B656" s="576" t="s">
        <v>1595</v>
      </c>
      <c r="C656" s="175">
        <v>2</v>
      </c>
      <c r="D656" s="154" t="s">
        <v>513</v>
      </c>
      <c r="E656" s="289">
        <f t="shared" si="19"/>
        <v>4400</v>
      </c>
      <c r="F656" s="818">
        <v>4400</v>
      </c>
      <c r="G656" s="373"/>
      <c r="H656" s="373"/>
      <c r="I656" s="373"/>
      <c r="J656" s="175" t="s">
        <v>798</v>
      </c>
    </row>
    <row r="657" spans="1:10" s="286" customFormat="1" x14ac:dyDescent="0.2">
      <c r="A657" s="843"/>
      <c r="B657" s="576" t="s">
        <v>1485</v>
      </c>
      <c r="C657" s="175">
        <v>4</v>
      </c>
      <c r="D657" s="154" t="s">
        <v>513</v>
      </c>
      <c r="E657" s="289">
        <f t="shared" si="19"/>
        <v>20000</v>
      </c>
      <c r="F657" s="818">
        <v>20000</v>
      </c>
      <c r="G657" s="373"/>
      <c r="H657" s="373"/>
      <c r="I657" s="373"/>
      <c r="J657" s="175" t="s">
        <v>798</v>
      </c>
    </row>
    <row r="658" spans="1:10" s="286" customFormat="1" x14ac:dyDescent="0.2">
      <c r="A658" s="843"/>
      <c r="B658" s="576" t="s">
        <v>1596</v>
      </c>
      <c r="C658" s="175">
        <v>1</v>
      </c>
      <c r="D658" s="154" t="s">
        <v>513</v>
      </c>
      <c r="E658" s="289">
        <f t="shared" si="19"/>
        <v>15000</v>
      </c>
      <c r="F658" s="818">
        <v>15000</v>
      </c>
      <c r="G658" s="373"/>
      <c r="H658" s="373"/>
      <c r="I658" s="373"/>
      <c r="J658" s="175" t="s">
        <v>798</v>
      </c>
    </row>
    <row r="659" spans="1:10" s="286" customFormat="1" x14ac:dyDescent="0.2">
      <c r="A659" s="843"/>
      <c r="B659" s="576" t="s">
        <v>1597</v>
      </c>
      <c r="C659" s="175">
        <v>1</v>
      </c>
      <c r="D659" s="154" t="s">
        <v>513</v>
      </c>
      <c r="E659" s="289">
        <f t="shared" si="19"/>
        <v>15000</v>
      </c>
      <c r="F659" s="818">
        <v>15000</v>
      </c>
      <c r="G659" s="373"/>
      <c r="H659" s="373"/>
      <c r="I659" s="373"/>
      <c r="J659" s="175" t="s">
        <v>798</v>
      </c>
    </row>
    <row r="660" spans="1:10" s="286" customFormat="1" x14ac:dyDescent="0.2">
      <c r="A660" s="843"/>
      <c r="B660" s="576" t="s">
        <v>1598</v>
      </c>
      <c r="C660" s="175">
        <v>4</v>
      </c>
      <c r="D660" s="154" t="s">
        <v>513</v>
      </c>
      <c r="E660" s="289">
        <f t="shared" si="19"/>
        <v>1200</v>
      </c>
      <c r="F660" s="818">
        <v>1200</v>
      </c>
      <c r="G660" s="373"/>
      <c r="H660" s="373"/>
      <c r="I660" s="373"/>
      <c r="J660" s="175" t="s">
        <v>798</v>
      </c>
    </row>
    <row r="661" spans="1:10" s="286" customFormat="1" x14ac:dyDescent="0.2">
      <c r="A661" s="843"/>
      <c r="B661" s="576" t="s">
        <v>1599</v>
      </c>
      <c r="C661" s="175">
        <v>1</v>
      </c>
      <c r="D661" s="154" t="s">
        <v>513</v>
      </c>
      <c r="E661" s="289">
        <f t="shared" si="19"/>
        <v>2000</v>
      </c>
      <c r="F661" s="818">
        <v>2000</v>
      </c>
      <c r="G661" s="373"/>
      <c r="H661" s="373"/>
      <c r="I661" s="373"/>
      <c r="J661" s="175" t="s">
        <v>798</v>
      </c>
    </row>
    <row r="662" spans="1:10" s="286" customFormat="1" x14ac:dyDescent="0.2">
      <c r="A662" s="843"/>
      <c r="B662" s="576" t="s">
        <v>1600</v>
      </c>
      <c r="C662" s="175">
        <v>3</v>
      </c>
      <c r="D662" s="154" t="s">
        <v>513</v>
      </c>
      <c r="E662" s="289">
        <f t="shared" ref="E662:E667" si="20">F662+G662+H662+I662</f>
        <v>9000</v>
      </c>
      <c r="F662" s="373">
        <v>9000</v>
      </c>
      <c r="G662" s="373"/>
      <c r="H662" s="373"/>
      <c r="I662" s="373"/>
      <c r="J662" s="175" t="s">
        <v>798</v>
      </c>
    </row>
    <row r="663" spans="1:10" s="286" customFormat="1" x14ac:dyDescent="0.2">
      <c r="A663" s="843"/>
      <c r="B663" s="576" t="s">
        <v>1601</v>
      </c>
      <c r="C663" s="175">
        <v>10</v>
      </c>
      <c r="D663" s="154" t="s">
        <v>513</v>
      </c>
      <c r="E663" s="289">
        <f t="shared" si="20"/>
        <v>5000</v>
      </c>
      <c r="F663" s="373">
        <v>5000</v>
      </c>
      <c r="G663" s="373"/>
      <c r="H663" s="373"/>
      <c r="I663" s="373"/>
      <c r="J663" s="175" t="s">
        <v>798</v>
      </c>
    </row>
    <row r="664" spans="1:10" s="286" customFormat="1" x14ac:dyDescent="0.2">
      <c r="A664" s="843"/>
      <c r="B664" s="576" t="s">
        <v>1602</v>
      </c>
      <c r="C664" s="175">
        <v>10</v>
      </c>
      <c r="D664" s="154" t="s">
        <v>513</v>
      </c>
      <c r="E664" s="289">
        <f t="shared" si="20"/>
        <v>1000</v>
      </c>
      <c r="F664" s="373">
        <v>1000</v>
      </c>
      <c r="G664" s="373"/>
      <c r="H664" s="373"/>
      <c r="I664" s="373"/>
      <c r="J664" s="175" t="s">
        <v>798</v>
      </c>
    </row>
    <row r="665" spans="1:10" s="286" customFormat="1" x14ac:dyDescent="0.2">
      <c r="A665" s="843"/>
      <c r="B665" s="576" t="s">
        <v>1603</v>
      </c>
      <c r="C665" s="175">
        <v>10</v>
      </c>
      <c r="D665" s="154" t="s">
        <v>513</v>
      </c>
      <c r="E665" s="289">
        <f t="shared" si="20"/>
        <v>200</v>
      </c>
      <c r="F665" s="373">
        <v>200</v>
      </c>
      <c r="G665" s="373"/>
      <c r="H665" s="373"/>
      <c r="I665" s="373"/>
      <c r="J665" s="175" t="s">
        <v>798</v>
      </c>
    </row>
    <row r="666" spans="1:10" s="286" customFormat="1" x14ac:dyDescent="0.2">
      <c r="A666" s="843"/>
      <c r="B666" s="576" t="s">
        <v>1604</v>
      </c>
      <c r="C666" s="175">
        <v>2</v>
      </c>
      <c r="D666" s="154" t="s">
        <v>513</v>
      </c>
      <c r="E666" s="289">
        <f t="shared" si="20"/>
        <v>2000</v>
      </c>
      <c r="F666" s="373">
        <v>2000</v>
      </c>
      <c r="G666" s="373"/>
      <c r="H666" s="373"/>
      <c r="I666" s="373"/>
      <c r="J666" s="175" t="s">
        <v>798</v>
      </c>
    </row>
    <row r="667" spans="1:10" s="286" customFormat="1" x14ac:dyDescent="0.2">
      <c r="A667" s="843"/>
      <c r="B667" s="576" t="s">
        <v>1605</v>
      </c>
      <c r="C667" s="175">
        <v>1</v>
      </c>
      <c r="D667" s="154" t="s">
        <v>513</v>
      </c>
      <c r="E667" s="289">
        <f t="shared" si="20"/>
        <v>650</v>
      </c>
      <c r="F667" s="373">
        <v>650</v>
      </c>
      <c r="G667" s="373"/>
      <c r="H667" s="373"/>
      <c r="I667" s="373"/>
      <c r="J667" s="175" t="s">
        <v>798</v>
      </c>
    </row>
    <row r="668" spans="1:10" s="286" customFormat="1" ht="42" x14ac:dyDescent="0.2">
      <c r="A668" s="843"/>
      <c r="B668" s="825" t="s">
        <v>1142</v>
      </c>
      <c r="C668" s="175" t="s">
        <v>1283</v>
      </c>
      <c r="D668" s="154" t="s">
        <v>513</v>
      </c>
      <c r="E668" s="289">
        <f>F668+G668+H668+I668</f>
        <v>0</v>
      </c>
      <c r="F668" s="373">
        <v>0</v>
      </c>
      <c r="G668" s="373"/>
      <c r="H668" s="373"/>
      <c r="I668" s="373"/>
      <c r="J668" s="175" t="s">
        <v>798</v>
      </c>
    </row>
    <row r="669" spans="1:10" s="286" customFormat="1" x14ac:dyDescent="0.2">
      <c r="A669" s="843"/>
      <c r="B669" s="826" t="s">
        <v>1098</v>
      </c>
      <c r="C669" s="175">
        <v>2</v>
      </c>
      <c r="D669" s="154" t="s">
        <v>513</v>
      </c>
      <c r="E669" s="289">
        <f>F669+G669+H669+I669</f>
        <v>0</v>
      </c>
      <c r="F669" s="373">
        <v>0</v>
      </c>
      <c r="G669" s="373"/>
      <c r="H669" s="373"/>
      <c r="I669" s="373"/>
      <c r="J669" s="175" t="s">
        <v>798</v>
      </c>
    </row>
    <row r="670" spans="1:10" s="286" customFormat="1" x14ac:dyDescent="0.2">
      <c r="A670" s="843"/>
      <c r="B670" s="826" t="s">
        <v>1143</v>
      </c>
      <c r="C670" s="175">
        <v>2</v>
      </c>
      <c r="D670" s="154" t="s">
        <v>513</v>
      </c>
      <c r="E670" s="289">
        <f>F670+G670+H670+I670</f>
        <v>0</v>
      </c>
      <c r="F670" s="373">
        <v>0</v>
      </c>
      <c r="G670" s="373"/>
      <c r="H670" s="373"/>
      <c r="I670" s="373"/>
      <c r="J670" s="175" t="s">
        <v>798</v>
      </c>
    </row>
    <row r="671" spans="1:10" x14ac:dyDescent="0.2">
      <c r="A671" s="178"/>
      <c r="B671" s="815" t="s">
        <v>1264</v>
      </c>
      <c r="C671" s="266"/>
      <c r="D671" s="175"/>
      <c r="E671" s="289">
        <f t="shared" ref="E671:E685" si="21">F671+G671+H671+I671</f>
        <v>0</v>
      </c>
      <c r="F671" s="373"/>
      <c r="G671" s="373"/>
      <c r="H671" s="373"/>
      <c r="I671" s="373"/>
      <c r="J671" s="175"/>
    </row>
    <row r="672" spans="1:10" x14ac:dyDescent="0.2">
      <c r="A672" s="178"/>
      <c r="B672" s="816" t="s">
        <v>860</v>
      </c>
      <c r="C672" s="266"/>
      <c r="D672" s="175"/>
      <c r="E672" s="289">
        <f t="shared" si="21"/>
        <v>0</v>
      </c>
      <c r="F672" s="373"/>
      <c r="G672" s="373"/>
      <c r="H672" s="373"/>
      <c r="I672" s="373"/>
      <c r="J672" s="175"/>
    </row>
    <row r="673" spans="1:10" s="283" customFormat="1" ht="105" x14ac:dyDescent="0.2">
      <c r="A673" s="178"/>
      <c r="B673" s="178" t="s">
        <v>1585</v>
      </c>
      <c r="C673" s="324" t="s">
        <v>1265</v>
      </c>
      <c r="D673" s="337" t="s">
        <v>1177</v>
      </c>
      <c r="E673" s="289">
        <f t="shared" si="21"/>
        <v>1350000</v>
      </c>
      <c r="F673" s="373">
        <v>1350000</v>
      </c>
      <c r="G673" s="373"/>
      <c r="H673" s="373"/>
      <c r="I673" s="373"/>
      <c r="J673" s="170" t="s">
        <v>1266</v>
      </c>
    </row>
    <row r="674" spans="1:10" x14ac:dyDescent="0.2">
      <c r="A674" s="326"/>
      <c r="B674" s="335" t="s">
        <v>1267</v>
      </c>
      <c r="C674" s="325"/>
      <c r="D674" s="216"/>
      <c r="E674" s="289">
        <f t="shared" si="21"/>
        <v>0</v>
      </c>
      <c r="F674" s="297"/>
      <c r="G674" s="298"/>
      <c r="H674" s="298"/>
      <c r="I674" s="298"/>
      <c r="J674" s="216"/>
    </row>
    <row r="675" spans="1:10" ht="42" x14ac:dyDescent="0.2">
      <c r="A675" s="326"/>
      <c r="B675" s="272" t="s">
        <v>1268</v>
      </c>
      <c r="C675" s="325" t="s">
        <v>1269</v>
      </c>
      <c r="D675" s="336" t="s">
        <v>458</v>
      </c>
      <c r="E675" s="289">
        <f t="shared" si="21"/>
        <v>20000</v>
      </c>
      <c r="F675" s="289">
        <v>20000</v>
      </c>
      <c r="G675" s="298"/>
      <c r="H675" s="298"/>
      <c r="I675" s="298"/>
      <c r="J675" s="216" t="s">
        <v>933</v>
      </c>
    </row>
    <row r="676" spans="1:10" ht="42" x14ac:dyDescent="0.2">
      <c r="A676" s="326"/>
      <c r="B676" s="326" t="s">
        <v>1270</v>
      </c>
      <c r="C676" s="325" t="s">
        <v>1271</v>
      </c>
      <c r="D676" s="336" t="s">
        <v>1272</v>
      </c>
      <c r="E676" s="289">
        <f t="shared" si="21"/>
        <v>35000</v>
      </c>
      <c r="F676" s="289">
        <v>35000</v>
      </c>
      <c r="G676" s="298"/>
      <c r="H676" s="298"/>
      <c r="I676" s="298"/>
      <c r="J676" s="216" t="s">
        <v>933</v>
      </c>
    </row>
    <row r="677" spans="1:10" ht="63" x14ac:dyDescent="0.2">
      <c r="A677" s="326"/>
      <c r="B677" s="326" t="s">
        <v>1273</v>
      </c>
      <c r="C677" s="325" t="s">
        <v>1271</v>
      </c>
      <c r="D677" s="336" t="s">
        <v>1274</v>
      </c>
      <c r="E677" s="289">
        <f t="shared" si="21"/>
        <v>30000</v>
      </c>
      <c r="F677" s="289">
        <v>30000</v>
      </c>
      <c r="G677" s="298"/>
      <c r="H677" s="298"/>
      <c r="I677" s="298"/>
      <c r="J677" s="216" t="s">
        <v>933</v>
      </c>
    </row>
    <row r="678" spans="1:10" ht="42" x14ac:dyDescent="0.2">
      <c r="A678" s="326"/>
      <c r="B678" s="573" t="s">
        <v>1275</v>
      </c>
      <c r="C678" s="325" t="s">
        <v>1271</v>
      </c>
      <c r="D678" s="336" t="s">
        <v>1276</v>
      </c>
      <c r="E678" s="289">
        <f t="shared" si="21"/>
        <v>90000</v>
      </c>
      <c r="F678" s="289">
        <v>90000</v>
      </c>
      <c r="G678" s="298"/>
      <c r="H678" s="298"/>
      <c r="I678" s="298"/>
      <c r="J678" s="216" t="s">
        <v>933</v>
      </c>
    </row>
    <row r="679" spans="1:10" ht="63" x14ac:dyDescent="0.2">
      <c r="A679" s="326"/>
      <c r="B679" s="573" t="s">
        <v>1277</v>
      </c>
      <c r="C679" s="325" t="s">
        <v>1271</v>
      </c>
      <c r="D679" s="336" t="s">
        <v>1278</v>
      </c>
      <c r="E679" s="289">
        <f t="shared" si="21"/>
        <v>50000</v>
      </c>
      <c r="F679" s="289">
        <v>50000</v>
      </c>
      <c r="G679" s="298"/>
      <c r="H679" s="298"/>
      <c r="I679" s="298"/>
      <c r="J679" s="216" t="s">
        <v>933</v>
      </c>
    </row>
    <row r="680" spans="1:10" ht="84" x14ac:dyDescent="0.2">
      <c r="A680" s="326"/>
      <c r="B680" s="573" t="s">
        <v>1279</v>
      </c>
      <c r="C680" s="325" t="s">
        <v>1269</v>
      </c>
      <c r="D680" s="336" t="s">
        <v>2449</v>
      </c>
      <c r="E680" s="289">
        <f t="shared" si="21"/>
        <v>120000</v>
      </c>
      <c r="F680" s="289">
        <v>120000</v>
      </c>
      <c r="G680" s="298"/>
      <c r="H680" s="298"/>
      <c r="I680" s="298"/>
      <c r="J680" s="216" t="s">
        <v>933</v>
      </c>
    </row>
    <row r="681" spans="1:10" x14ac:dyDescent="0.2">
      <c r="A681" s="178"/>
      <c r="B681" s="815" t="s">
        <v>1280</v>
      </c>
      <c r="C681" s="324"/>
      <c r="D681" s="337"/>
      <c r="E681" s="289"/>
      <c r="F681" s="373"/>
      <c r="G681" s="373"/>
      <c r="H681" s="373"/>
      <c r="I681" s="373"/>
      <c r="J681" s="170"/>
    </row>
    <row r="682" spans="1:10" s="286" customFormat="1" x14ac:dyDescent="0.2">
      <c r="A682" s="178"/>
      <c r="B682" s="171" t="s">
        <v>1586</v>
      </c>
      <c r="C682" s="170">
        <v>1</v>
      </c>
      <c r="D682" s="154" t="s">
        <v>513</v>
      </c>
      <c r="E682" s="289">
        <f t="shared" si="21"/>
        <v>120000</v>
      </c>
      <c r="F682" s="352">
        <v>120000</v>
      </c>
      <c r="G682" s="373"/>
      <c r="H682" s="373"/>
      <c r="I682" s="373"/>
      <c r="J682" s="170" t="s">
        <v>1281</v>
      </c>
    </row>
    <row r="683" spans="1:10" s="286" customFormat="1" x14ac:dyDescent="0.2">
      <c r="A683" s="178"/>
      <c r="B683" s="171" t="s">
        <v>1587</v>
      </c>
      <c r="C683" s="170" t="s">
        <v>880</v>
      </c>
      <c r="D683" s="154" t="s">
        <v>513</v>
      </c>
      <c r="E683" s="289">
        <f t="shared" si="21"/>
        <v>30000</v>
      </c>
      <c r="F683" s="352">
        <v>30000</v>
      </c>
      <c r="G683" s="373"/>
      <c r="H683" s="373"/>
      <c r="I683" s="373"/>
      <c r="J683" s="211" t="s">
        <v>1281</v>
      </c>
    </row>
    <row r="684" spans="1:10" s="153" customFormat="1" ht="63" x14ac:dyDescent="0.2">
      <c r="A684" s="170">
        <v>120</v>
      </c>
      <c r="B684" s="577" t="s">
        <v>216</v>
      </c>
      <c r="C684" s="339"/>
      <c r="D684" s="339"/>
      <c r="E684" s="289"/>
      <c r="F684" s="558"/>
      <c r="G684" s="558"/>
      <c r="H684" s="558"/>
      <c r="I684" s="558"/>
      <c r="J684" s="339"/>
    </row>
    <row r="685" spans="1:10" s="532" customFormat="1" x14ac:dyDescent="0.2">
      <c r="A685" s="507"/>
      <c r="B685" s="576" t="s">
        <v>2398</v>
      </c>
      <c r="C685" s="175" t="s">
        <v>2334</v>
      </c>
      <c r="D685" s="336" t="s">
        <v>1272</v>
      </c>
      <c r="E685" s="289">
        <f t="shared" si="21"/>
        <v>4000</v>
      </c>
      <c r="F685" s="373">
        <v>4000</v>
      </c>
      <c r="G685" s="373"/>
      <c r="H685" s="373"/>
      <c r="I685" s="373"/>
      <c r="J685" s="175" t="s">
        <v>1779</v>
      </c>
    </row>
    <row r="686" spans="1:10" s="110" customFormat="1" ht="24.95" customHeight="1" x14ac:dyDescent="0.2">
      <c r="A686" s="164"/>
      <c r="B686" s="578" t="s">
        <v>2</v>
      </c>
      <c r="C686" s="164"/>
      <c r="D686" s="165"/>
      <c r="E686" s="937">
        <f>SUM(E16:E685)</f>
        <v>14233175</v>
      </c>
      <c r="F686" s="937">
        <f>SUM(F16:F685)</f>
        <v>14233175</v>
      </c>
      <c r="G686" s="937">
        <f t="shared" ref="G686:I686" si="22">SUM(G16:G685)</f>
        <v>0</v>
      </c>
      <c r="H686" s="937">
        <f t="shared" si="22"/>
        <v>0</v>
      </c>
      <c r="I686" s="937">
        <f t="shared" si="22"/>
        <v>0</v>
      </c>
      <c r="J686" s="168"/>
    </row>
    <row r="687" spans="1:10" ht="24.95" customHeight="1" x14ac:dyDescent="0.2"/>
    <row r="688" spans="1:10" ht="24.95" customHeight="1" x14ac:dyDescent="0.2"/>
    <row r="689" ht="24.95" customHeight="1" x14ac:dyDescent="0.2"/>
    <row r="690" ht="24.95" customHeight="1" x14ac:dyDescent="0.2"/>
    <row r="691" ht="24.95" customHeight="1" x14ac:dyDescent="0.2"/>
    <row r="692" ht="24.95" customHeight="1" x14ac:dyDescent="0.2"/>
    <row r="693" ht="24.95" customHeight="1" x14ac:dyDescent="0.2"/>
    <row r="694" ht="24.95" customHeight="1" x14ac:dyDescent="0.2"/>
    <row r="695" ht="24.95" customHeight="1" x14ac:dyDescent="0.2"/>
    <row r="696" ht="24.95" customHeight="1" x14ac:dyDescent="0.2"/>
    <row r="697" ht="24.95" customHeight="1" x14ac:dyDescent="0.2"/>
    <row r="698" ht="24.95" customHeight="1" x14ac:dyDescent="0.2"/>
    <row r="699" ht="24.95" customHeight="1" x14ac:dyDescent="0.2"/>
    <row r="700" ht="24.95" customHeight="1" x14ac:dyDescent="0.2"/>
    <row r="701" ht="24.95" customHeight="1" x14ac:dyDescent="0.2"/>
    <row r="702" ht="24.95" customHeight="1" x14ac:dyDescent="0.2"/>
    <row r="703" ht="24.95" customHeight="1" x14ac:dyDescent="0.2"/>
    <row r="704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</sheetData>
  <mergeCells count="4">
    <mergeCell ref="A1:J1"/>
    <mergeCell ref="A13:A15"/>
    <mergeCell ref="B13:B15"/>
    <mergeCell ref="E13:I13"/>
  </mergeCells>
  <phoneticPr fontId="27" type="noConversion"/>
  <pageMargins left="0.78740157480314965" right="0.19685039370078741" top="0.31496062992125984" bottom="0.31496062992125984" header="0.31496062992125984" footer="0.31496062992125984"/>
  <pageSetup paperSize="9" scale="70" orientation="landscape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tabColor rgb="FFFF66FF"/>
  </sheetPr>
  <dimension ref="A1:J145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270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21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190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2629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191</v>
      </c>
    </row>
    <row r="8" spans="1:10" s="122" customFormat="1" ht="24.95" customHeight="1" x14ac:dyDescent="0.2">
      <c r="A8" s="120"/>
      <c r="B8" s="113"/>
      <c r="D8" s="122" t="s">
        <v>192</v>
      </c>
    </row>
    <row r="9" spans="1:10" s="122" customFormat="1" ht="24.95" customHeight="1" x14ac:dyDescent="0.2">
      <c r="A9" s="120"/>
      <c r="B9" s="113"/>
      <c r="D9" s="122" t="s">
        <v>193</v>
      </c>
    </row>
    <row r="10" spans="1:10" s="122" customFormat="1" ht="24.95" customHeight="1" x14ac:dyDescent="0.2">
      <c r="A10" s="120"/>
      <c r="B10" s="113" t="s">
        <v>45</v>
      </c>
      <c r="D10" s="122" t="s">
        <v>194</v>
      </c>
      <c r="F10" s="189"/>
      <c r="G10" s="189"/>
      <c r="H10" s="189"/>
    </row>
    <row r="11" spans="1:10" s="122" customFormat="1" ht="24.95" customHeight="1" x14ac:dyDescent="0.2">
      <c r="A11" s="120"/>
      <c r="B11" s="113"/>
      <c r="D11" s="122" t="s">
        <v>195</v>
      </c>
      <c r="F11" s="189"/>
      <c r="G11" s="189"/>
      <c r="H11" s="189"/>
    </row>
    <row r="12" spans="1:10" s="169" customFormat="1" ht="24.95" customHeight="1" x14ac:dyDescent="0.2">
      <c r="A12" s="1039" t="s">
        <v>0</v>
      </c>
      <c r="B12" s="1039" t="s">
        <v>10</v>
      </c>
      <c r="C12" s="134"/>
      <c r="D12" s="135" t="s">
        <v>7</v>
      </c>
      <c r="E12" s="1042" t="s">
        <v>1</v>
      </c>
      <c r="F12" s="1042"/>
      <c r="G12" s="1042"/>
      <c r="H12" s="1042"/>
      <c r="I12" s="1043"/>
      <c r="J12" s="134"/>
    </row>
    <row r="13" spans="1:10" s="169" customFormat="1" ht="24.95" customHeight="1" x14ac:dyDescent="0.2">
      <c r="A13" s="1040"/>
      <c r="B13" s="1040"/>
      <c r="C13" s="136" t="s">
        <v>6</v>
      </c>
      <c r="D13" s="137" t="s">
        <v>8</v>
      </c>
      <c r="E13" s="138" t="s">
        <v>361</v>
      </c>
      <c r="F13" s="138" t="s">
        <v>363</v>
      </c>
      <c r="G13" s="139" t="s">
        <v>454</v>
      </c>
      <c r="H13" s="139" t="s">
        <v>364</v>
      </c>
      <c r="I13" s="139" t="s">
        <v>365</v>
      </c>
      <c r="J13" s="140" t="s">
        <v>4</v>
      </c>
    </row>
    <row r="14" spans="1:10" s="169" customFormat="1" x14ac:dyDescent="0.2">
      <c r="A14" s="1041"/>
      <c r="B14" s="1041"/>
      <c r="C14" s="141"/>
      <c r="D14" s="142"/>
      <c r="E14" s="141"/>
      <c r="F14" s="141"/>
      <c r="G14" s="143" t="s">
        <v>3</v>
      </c>
      <c r="H14" s="143" t="s">
        <v>3</v>
      </c>
      <c r="I14" s="143" t="s">
        <v>3</v>
      </c>
      <c r="J14" s="144"/>
    </row>
    <row r="15" spans="1:10" ht="63" x14ac:dyDescent="0.2">
      <c r="A15" s="177">
        <v>121</v>
      </c>
      <c r="B15" s="246" t="s">
        <v>208</v>
      </c>
      <c r="C15" s="855"/>
      <c r="D15" s="857"/>
      <c r="E15" s="289"/>
      <c r="F15" s="854"/>
      <c r="G15" s="854"/>
      <c r="H15" s="854"/>
      <c r="I15" s="854"/>
      <c r="J15" s="855"/>
    </row>
    <row r="16" spans="1:10" ht="42" x14ac:dyDescent="0.2">
      <c r="A16" s="774"/>
      <c r="B16" s="696" t="s">
        <v>2406</v>
      </c>
      <c r="C16" s="868" t="s">
        <v>2403</v>
      </c>
      <c r="D16" s="868" t="s">
        <v>2404</v>
      </c>
      <c r="E16" s="289">
        <f t="shared" ref="E16" si="0">F16+G16+H16+I16</f>
        <v>0</v>
      </c>
      <c r="F16" s="384">
        <v>0</v>
      </c>
      <c r="G16" s="384"/>
      <c r="H16" s="384"/>
      <c r="I16" s="384"/>
      <c r="J16" s="301" t="s">
        <v>2405</v>
      </c>
    </row>
    <row r="17" spans="1:10" s="153" customFormat="1" ht="42" x14ac:dyDescent="0.2">
      <c r="A17" s="170">
        <v>122</v>
      </c>
      <c r="B17" s="246" t="s">
        <v>209</v>
      </c>
      <c r="C17" s="734"/>
      <c r="D17" s="734"/>
      <c r="E17" s="289"/>
      <c r="F17" s="735"/>
      <c r="G17" s="735"/>
      <c r="H17" s="735"/>
      <c r="I17" s="735"/>
      <c r="J17" s="734"/>
    </row>
    <row r="18" spans="1:10" s="146" customFormat="1" ht="105" x14ac:dyDescent="0.2">
      <c r="A18" s="177">
        <v>123</v>
      </c>
      <c r="B18" s="246" t="s">
        <v>210</v>
      </c>
      <c r="C18" s="736"/>
      <c r="D18" s="736"/>
      <c r="E18" s="289"/>
      <c r="F18" s="877"/>
      <c r="G18" s="877"/>
      <c r="H18" s="877"/>
      <c r="I18" s="877"/>
      <c r="J18" s="871"/>
    </row>
    <row r="19" spans="1:10" s="283" customFormat="1" x14ac:dyDescent="0.2">
      <c r="A19" s="878"/>
      <c r="B19" s="218" t="s">
        <v>949</v>
      </c>
      <c r="C19" s="250"/>
      <c r="D19" s="211" t="s">
        <v>1148</v>
      </c>
      <c r="E19" s="289">
        <f t="shared" ref="E19:E23" si="1">F19+G19+H19+I19</f>
        <v>0</v>
      </c>
      <c r="F19" s="289"/>
      <c r="G19" s="289"/>
      <c r="H19" s="289"/>
      <c r="I19" s="289"/>
      <c r="J19" s="211" t="s">
        <v>498</v>
      </c>
    </row>
    <row r="20" spans="1:10" s="283" customFormat="1" ht="42" x14ac:dyDescent="0.2">
      <c r="A20" s="878"/>
      <c r="B20" s="218" t="s">
        <v>950</v>
      </c>
      <c r="C20" s="250"/>
      <c r="D20" s="211" t="s">
        <v>1148</v>
      </c>
      <c r="E20" s="289">
        <f t="shared" si="1"/>
        <v>0</v>
      </c>
      <c r="F20" s="289"/>
      <c r="G20" s="289"/>
      <c r="H20" s="289"/>
      <c r="I20" s="289"/>
      <c r="J20" s="211" t="s">
        <v>498</v>
      </c>
    </row>
    <row r="21" spans="1:10" s="283" customFormat="1" ht="42" x14ac:dyDescent="0.2">
      <c r="A21" s="878"/>
      <c r="B21" s="218" t="s">
        <v>951</v>
      </c>
      <c r="C21" s="211" t="s">
        <v>108</v>
      </c>
      <c r="D21" s="211" t="s">
        <v>513</v>
      </c>
      <c r="E21" s="289">
        <f t="shared" si="1"/>
        <v>0</v>
      </c>
      <c r="F21" s="289"/>
      <c r="G21" s="289"/>
      <c r="H21" s="289"/>
      <c r="I21" s="289"/>
      <c r="J21" s="211" t="s">
        <v>737</v>
      </c>
    </row>
    <row r="22" spans="1:10" s="283" customFormat="1" x14ac:dyDescent="0.2">
      <c r="A22" s="878"/>
      <c r="B22" s="218" t="s">
        <v>952</v>
      </c>
      <c r="C22" s="250"/>
      <c r="D22" s="211" t="s">
        <v>513</v>
      </c>
      <c r="E22" s="289">
        <f t="shared" si="1"/>
        <v>0</v>
      </c>
      <c r="F22" s="289"/>
      <c r="G22" s="289"/>
      <c r="H22" s="289"/>
      <c r="I22" s="289"/>
      <c r="J22" s="211" t="s">
        <v>737</v>
      </c>
    </row>
    <row r="23" spans="1:10" s="283" customFormat="1" ht="63" x14ac:dyDescent="0.2">
      <c r="A23" s="878"/>
      <c r="B23" s="218" t="s">
        <v>953</v>
      </c>
      <c r="C23" s="211" t="s">
        <v>954</v>
      </c>
      <c r="D23" s="211" t="s">
        <v>641</v>
      </c>
      <c r="E23" s="289">
        <f t="shared" si="1"/>
        <v>0</v>
      </c>
      <c r="F23" s="289"/>
      <c r="G23" s="289"/>
      <c r="H23" s="289"/>
      <c r="I23" s="289"/>
      <c r="J23" s="211" t="s">
        <v>828</v>
      </c>
    </row>
    <row r="24" spans="1:10" s="283" customFormat="1" ht="42" x14ac:dyDescent="0.2">
      <c r="A24" s="878"/>
      <c r="B24" s="218" t="s">
        <v>955</v>
      </c>
      <c r="C24" s="211" t="s">
        <v>956</v>
      </c>
      <c r="D24" s="211" t="s">
        <v>513</v>
      </c>
      <c r="E24" s="289">
        <f t="shared" ref="E24:E49" si="2">F24+G24+H24+I24</f>
        <v>0</v>
      </c>
      <c r="F24" s="289"/>
      <c r="G24" s="289"/>
      <c r="H24" s="289"/>
      <c r="I24" s="289"/>
      <c r="J24" s="211" t="s">
        <v>678</v>
      </c>
    </row>
    <row r="25" spans="1:10" ht="42" x14ac:dyDescent="0.2">
      <c r="A25" s="177"/>
      <c r="B25" s="150" t="s">
        <v>1606</v>
      </c>
      <c r="C25" s="805" t="s">
        <v>957</v>
      </c>
      <c r="D25" s="211" t="s">
        <v>513</v>
      </c>
      <c r="E25" s="289">
        <f t="shared" si="2"/>
        <v>30000</v>
      </c>
      <c r="F25" s="561">
        <v>30000</v>
      </c>
      <c r="G25" s="561"/>
      <c r="H25" s="561"/>
      <c r="I25" s="561"/>
      <c r="J25" s="870" t="s">
        <v>569</v>
      </c>
    </row>
    <row r="26" spans="1:10" x14ac:dyDescent="0.2">
      <c r="A26" s="177"/>
      <c r="B26" s="150" t="s">
        <v>1607</v>
      </c>
      <c r="C26" s="805" t="s">
        <v>958</v>
      </c>
      <c r="D26" s="879" t="s">
        <v>2316</v>
      </c>
      <c r="E26" s="289">
        <f t="shared" si="2"/>
        <v>0</v>
      </c>
      <c r="F26" s="561"/>
      <c r="G26" s="561"/>
      <c r="H26" s="561"/>
      <c r="I26" s="561"/>
      <c r="J26" s="870" t="s">
        <v>569</v>
      </c>
    </row>
    <row r="27" spans="1:10" x14ac:dyDescent="0.2">
      <c r="A27" s="177"/>
      <c r="B27" s="150" t="s">
        <v>1608</v>
      </c>
      <c r="C27" s="805" t="s">
        <v>959</v>
      </c>
      <c r="D27" s="879" t="s">
        <v>1272</v>
      </c>
      <c r="E27" s="289">
        <f t="shared" si="2"/>
        <v>0</v>
      </c>
      <c r="F27" s="561"/>
      <c r="G27" s="561"/>
      <c r="H27" s="561"/>
      <c r="I27" s="561"/>
      <c r="J27" s="870" t="s">
        <v>569</v>
      </c>
    </row>
    <row r="28" spans="1:10" x14ac:dyDescent="0.2">
      <c r="A28" s="177"/>
      <c r="B28" s="150" t="s">
        <v>1609</v>
      </c>
      <c r="C28" s="805" t="s">
        <v>958</v>
      </c>
      <c r="D28" s="879" t="s">
        <v>1272</v>
      </c>
      <c r="E28" s="289">
        <f t="shared" si="2"/>
        <v>0</v>
      </c>
      <c r="F28" s="561"/>
      <c r="G28" s="561"/>
      <c r="H28" s="561"/>
      <c r="I28" s="561"/>
      <c r="J28" s="870" t="s">
        <v>569</v>
      </c>
    </row>
    <row r="29" spans="1:10" ht="42" x14ac:dyDescent="0.2">
      <c r="A29" s="774"/>
      <c r="B29" s="696" t="s">
        <v>2413</v>
      </c>
      <c r="C29" s="868" t="s">
        <v>2407</v>
      </c>
      <c r="D29" s="879" t="s">
        <v>1274</v>
      </c>
      <c r="E29" s="289">
        <f t="shared" si="2"/>
        <v>50000</v>
      </c>
      <c r="F29" s="384">
        <v>50000</v>
      </c>
      <c r="G29" s="384"/>
      <c r="H29" s="384"/>
      <c r="I29" s="384"/>
      <c r="J29" s="301" t="s">
        <v>2408</v>
      </c>
    </row>
    <row r="30" spans="1:10" x14ac:dyDescent="0.2">
      <c r="A30" s="774"/>
      <c r="B30" s="696" t="s">
        <v>2414</v>
      </c>
      <c r="C30" s="868" t="s">
        <v>588</v>
      </c>
      <c r="D30" s="879" t="s">
        <v>1272</v>
      </c>
      <c r="E30" s="289">
        <f t="shared" si="2"/>
        <v>0</v>
      </c>
      <c r="F30" s="384"/>
      <c r="G30" s="384"/>
      <c r="H30" s="384"/>
      <c r="I30" s="384"/>
      <c r="J30" s="301" t="s">
        <v>2409</v>
      </c>
    </row>
    <row r="31" spans="1:10" ht="42" x14ac:dyDescent="0.2">
      <c r="A31" s="774"/>
      <c r="B31" s="696" t="s">
        <v>2415</v>
      </c>
      <c r="C31" s="868" t="s">
        <v>588</v>
      </c>
      <c r="D31" s="879" t="s">
        <v>1272</v>
      </c>
      <c r="E31" s="289">
        <f t="shared" si="2"/>
        <v>0</v>
      </c>
      <c r="F31" s="384"/>
      <c r="G31" s="384"/>
      <c r="H31" s="384"/>
      <c r="I31" s="384"/>
      <c r="J31" s="301" t="s">
        <v>2409</v>
      </c>
    </row>
    <row r="32" spans="1:10" ht="84" x14ac:dyDescent="0.2">
      <c r="A32" s="774"/>
      <c r="B32" s="696" t="s">
        <v>2416</v>
      </c>
      <c r="C32" s="868" t="s">
        <v>1698</v>
      </c>
      <c r="D32" s="879" t="s">
        <v>786</v>
      </c>
      <c r="E32" s="289">
        <f t="shared" si="2"/>
        <v>250000</v>
      </c>
      <c r="F32" s="384">
        <v>250000</v>
      </c>
      <c r="G32" s="384"/>
      <c r="H32" s="384"/>
      <c r="I32" s="384"/>
      <c r="J32" s="301" t="s">
        <v>2409</v>
      </c>
    </row>
    <row r="33" spans="1:10" ht="42" x14ac:dyDescent="0.2">
      <c r="A33" s="774"/>
      <c r="B33" s="696" t="s">
        <v>2417</v>
      </c>
      <c r="C33" s="868" t="s">
        <v>1698</v>
      </c>
      <c r="D33" s="879" t="s">
        <v>786</v>
      </c>
      <c r="E33" s="289">
        <f t="shared" si="2"/>
        <v>0</v>
      </c>
      <c r="F33" s="384"/>
      <c r="G33" s="384"/>
      <c r="H33" s="384"/>
      <c r="I33" s="384"/>
      <c r="J33" s="301" t="s">
        <v>2409</v>
      </c>
    </row>
    <row r="34" spans="1:10" ht="42" x14ac:dyDescent="0.2">
      <c r="A34" s="774"/>
      <c r="B34" s="696" t="s">
        <v>2418</v>
      </c>
      <c r="C34" s="868" t="s">
        <v>924</v>
      </c>
      <c r="D34" s="879" t="s">
        <v>786</v>
      </c>
      <c r="E34" s="289">
        <f t="shared" si="2"/>
        <v>30000</v>
      </c>
      <c r="F34" s="384">
        <v>30000</v>
      </c>
      <c r="G34" s="384"/>
      <c r="H34" s="384"/>
      <c r="I34" s="384"/>
      <c r="J34" s="301" t="s">
        <v>2411</v>
      </c>
    </row>
    <row r="35" spans="1:10" ht="105" x14ac:dyDescent="0.2">
      <c r="A35" s="774"/>
      <c r="B35" s="696" t="s">
        <v>2419</v>
      </c>
      <c r="C35" s="868" t="s">
        <v>914</v>
      </c>
      <c r="D35" s="879" t="s">
        <v>2447</v>
      </c>
      <c r="E35" s="289">
        <f t="shared" si="2"/>
        <v>0</v>
      </c>
      <c r="F35" s="384"/>
      <c r="G35" s="384"/>
      <c r="H35" s="384"/>
      <c r="I35" s="384"/>
      <c r="J35" s="301" t="s">
        <v>2412</v>
      </c>
    </row>
    <row r="36" spans="1:10" ht="42" x14ac:dyDescent="0.2">
      <c r="A36" s="774"/>
      <c r="B36" s="696" t="s">
        <v>2420</v>
      </c>
      <c r="C36" s="868" t="s">
        <v>752</v>
      </c>
      <c r="D36" s="879" t="s">
        <v>2447</v>
      </c>
      <c r="E36" s="289">
        <f t="shared" si="2"/>
        <v>0</v>
      </c>
      <c r="F36" s="384"/>
      <c r="G36" s="384"/>
      <c r="H36" s="384"/>
      <c r="I36" s="384"/>
      <c r="J36" s="301" t="s">
        <v>2409</v>
      </c>
    </row>
    <row r="37" spans="1:10" ht="63" x14ac:dyDescent="0.2">
      <c r="A37" s="774"/>
      <c r="B37" s="696" t="s">
        <v>2421</v>
      </c>
      <c r="C37" s="868" t="s">
        <v>588</v>
      </c>
      <c r="D37" s="879" t="s">
        <v>609</v>
      </c>
      <c r="E37" s="289">
        <f t="shared" si="2"/>
        <v>0</v>
      </c>
      <c r="F37" s="384"/>
      <c r="G37" s="384"/>
      <c r="H37" s="384"/>
      <c r="I37" s="384"/>
      <c r="J37" s="301" t="s">
        <v>2409</v>
      </c>
    </row>
    <row r="38" spans="1:10" ht="84" x14ac:dyDescent="0.2">
      <c r="A38" s="774"/>
      <c r="B38" s="696" t="s">
        <v>2422</v>
      </c>
      <c r="C38" s="868" t="s">
        <v>650</v>
      </c>
      <c r="D38" s="879" t="s">
        <v>2447</v>
      </c>
      <c r="E38" s="289">
        <f t="shared" si="2"/>
        <v>0</v>
      </c>
      <c r="F38" s="384"/>
      <c r="G38" s="384"/>
      <c r="H38" s="384"/>
      <c r="I38" s="384"/>
      <c r="J38" s="301" t="s">
        <v>2409</v>
      </c>
    </row>
    <row r="39" spans="1:10" ht="63" x14ac:dyDescent="0.2">
      <c r="A39" s="774"/>
      <c r="B39" s="696" t="s">
        <v>2423</v>
      </c>
      <c r="C39" s="868" t="s">
        <v>588</v>
      </c>
      <c r="D39" s="868" t="s">
        <v>2404</v>
      </c>
      <c r="E39" s="289">
        <f t="shared" si="2"/>
        <v>30000</v>
      </c>
      <c r="F39" s="384">
        <v>30000</v>
      </c>
      <c r="G39" s="384"/>
      <c r="H39" s="384"/>
      <c r="I39" s="384"/>
      <c r="J39" s="301" t="s">
        <v>2409</v>
      </c>
    </row>
    <row r="40" spans="1:10" ht="48.75" customHeight="1" x14ac:dyDescent="0.2">
      <c r="A40" s="774"/>
      <c r="B40" s="696" t="s">
        <v>2424</v>
      </c>
      <c r="C40" s="868" t="s">
        <v>588</v>
      </c>
      <c r="D40" s="879" t="s">
        <v>2449</v>
      </c>
      <c r="E40" s="289">
        <f t="shared" si="2"/>
        <v>20000</v>
      </c>
      <c r="F40" s="384">
        <v>20000</v>
      </c>
      <c r="G40" s="384"/>
      <c r="H40" s="384"/>
      <c r="I40" s="384"/>
      <c r="J40" s="301" t="s">
        <v>2409</v>
      </c>
    </row>
    <row r="41" spans="1:10" ht="42" x14ac:dyDescent="0.2">
      <c r="A41" s="774"/>
      <c r="B41" s="696" t="s">
        <v>2425</v>
      </c>
      <c r="C41" s="868" t="s">
        <v>588</v>
      </c>
      <c r="D41" s="879" t="s">
        <v>2448</v>
      </c>
      <c r="E41" s="289">
        <f t="shared" si="2"/>
        <v>0</v>
      </c>
      <c r="F41" s="384"/>
      <c r="G41" s="384"/>
      <c r="H41" s="384"/>
      <c r="I41" s="384"/>
      <c r="J41" s="301" t="s">
        <v>2409</v>
      </c>
    </row>
    <row r="42" spans="1:10" ht="63" x14ac:dyDescent="0.2">
      <c r="A42" s="774"/>
      <c r="B42" s="696" t="s">
        <v>2426</v>
      </c>
      <c r="C42" s="868" t="s">
        <v>752</v>
      </c>
      <c r="D42" s="879" t="s">
        <v>2447</v>
      </c>
      <c r="E42" s="289">
        <f t="shared" si="2"/>
        <v>0</v>
      </c>
      <c r="F42" s="384"/>
      <c r="G42" s="384"/>
      <c r="H42" s="384"/>
      <c r="I42" s="384"/>
      <c r="J42" s="301" t="s">
        <v>2409</v>
      </c>
    </row>
    <row r="43" spans="1:10" ht="84" x14ac:dyDescent="0.2">
      <c r="A43" s="177"/>
      <c r="B43" s="150" t="s">
        <v>2427</v>
      </c>
      <c r="C43" s="339" t="s">
        <v>2410</v>
      </c>
      <c r="D43" s="792" t="s">
        <v>2447</v>
      </c>
      <c r="E43" s="289">
        <f t="shared" si="2"/>
        <v>0</v>
      </c>
      <c r="F43" s="289"/>
      <c r="G43" s="289"/>
      <c r="H43" s="289"/>
      <c r="I43" s="289"/>
      <c r="J43" s="211" t="s">
        <v>2409</v>
      </c>
    </row>
    <row r="44" spans="1:10" x14ac:dyDescent="0.2">
      <c r="A44" s="177"/>
      <c r="B44" s="150" t="s">
        <v>2563</v>
      </c>
      <c r="C44" s="339" t="s">
        <v>1698</v>
      </c>
      <c r="D44" s="339" t="s">
        <v>458</v>
      </c>
      <c r="E44" s="289">
        <f t="shared" si="2"/>
        <v>28690</v>
      </c>
      <c r="F44" s="289">
        <v>28690</v>
      </c>
      <c r="G44" s="289"/>
      <c r="H44" s="289"/>
      <c r="I44" s="289"/>
      <c r="J44" s="211" t="s">
        <v>2409</v>
      </c>
    </row>
    <row r="45" spans="1:10" ht="63" x14ac:dyDescent="0.2">
      <c r="A45" s="177"/>
      <c r="B45" s="880" t="s">
        <v>2564</v>
      </c>
      <c r="C45" s="339" t="s">
        <v>1698</v>
      </c>
      <c r="D45" s="339" t="s">
        <v>458</v>
      </c>
      <c r="E45" s="289">
        <f t="shared" si="2"/>
        <v>30000</v>
      </c>
      <c r="F45" s="289">
        <v>30000</v>
      </c>
      <c r="G45" s="289"/>
      <c r="H45" s="289"/>
      <c r="I45" s="289"/>
      <c r="J45" s="211" t="s">
        <v>2409</v>
      </c>
    </row>
    <row r="46" spans="1:10" s="146" customFormat="1" ht="84" x14ac:dyDescent="0.2">
      <c r="A46" s="177">
        <v>124</v>
      </c>
      <c r="B46" s="239" t="s">
        <v>211</v>
      </c>
      <c r="C46" s="881"/>
      <c r="D46" s="882"/>
      <c r="E46" s="289"/>
      <c r="F46" s="735"/>
      <c r="G46" s="735"/>
      <c r="H46" s="735"/>
      <c r="I46" s="735"/>
      <c r="J46" s="734"/>
    </row>
    <row r="47" spans="1:10" s="198" customFormat="1" ht="63" x14ac:dyDescent="0.2">
      <c r="A47" s="177">
        <v>125</v>
      </c>
      <c r="B47" s="239" t="s">
        <v>416</v>
      </c>
      <c r="C47" s="883"/>
      <c r="D47" s="884"/>
      <c r="E47" s="289"/>
      <c r="F47" s="885"/>
      <c r="G47" s="885"/>
      <c r="H47" s="885"/>
      <c r="I47" s="885"/>
      <c r="J47" s="883"/>
    </row>
    <row r="48" spans="1:10" s="153" customFormat="1" ht="84" x14ac:dyDescent="0.2">
      <c r="A48" s="177">
        <v>126</v>
      </c>
      <c r="B48" s="239" t="s">
        <v>417</v>
      </c>
      <c r="C48" s="734"/>
      <c r="D48" s="734"/>
      <c r="E48" s="289"/>
      <c r="F48" s="735"/>
      <c r="G48" s="735"/>
      <c r="H48" s="735"/>
      <c r="I48" s="735"/>
      <c r="J48" s="734"/>
    </row>
    <row r="49" spans="1:10" s="533" customFormat="1" x14ac:dyDescent="0.2">
      <c r="A49" s="540"/>
      <c r="B49" s="696" t="s">
        <v>2436</v>
      </c>
      <c r="C49" s="868" t="s">
        <v>2334</v>
      </c>
      <c r="D49" s="879" t="s">
        <v>2450</v>
      </c>
      <c r="E49" s="289">
        <f t="shared" si="2"/>
        <v>4000</v>
      </c>
      <c r="F49" s="384">
        <v>4000</v>
      </c>
      <c r="G49" s="384"/>
      <c r="H49" s="384"/>
      <c r="I49" s="384"/>
      <c r="J49" s="301" t="s">
        <v>1779</v>
      </c>
    </row>
    <row r="50" spans="1:10" s="110" customFormat="1" ht="24.95" customHeight="1" x14ac:dyDescent="0.2">
      <c r="A50" s="164"/>
      <c r="B50" s="165" t="s">
        <v>2</v>
      </c>
      <c r="C50" s="164"/>
      <c r="D50" s="165"/>
      <c r="E50" s="562">
        <f>SUM(E15:E49)</f>
        <v>472690</v>
      </c>
      <c r="F50" s="562">
        <f>SUM(F15:F49)</f>
        <v>472690</v>
      </c>
      <c r="G50" s="562">
        <f t="shared" ref="G50:I50" si="3">SUM(G15:G49)</f>
        <v>0</v>
      </c>
      <c r="H50" s="562">
        <f t="shared" si="3"/>
        <v>0</v>
      </c>
      <c r="I50" s="562">
        <f t="shared" si="3"/>
        <v>0</v>
      </c>
      <c r="J50" s="168"/>
    </row>
    <row r="51" spans="1:10" ht="24.95" customHeight="1" x14ac:dyDescent="0.2"/>
    <row r="52" spans="1:10" ht="24.95" customHeight="1" x14ac:dyDescent="0.2"/>
    <row r="53" spans="1:10" ht="24.95" customHeight="1" x14ac:dyDescent="0.2"/>
    <row r="54" spans="1:10" ht="24.95" customHeight="1" x14ac:dyDescent="0.2"/>
    <row r="55" spans="1:10" ht="24.95" customHeight="1" x14ac:dyDescent="0.2"/>
    <row r="56" spans="1:10" ht="24.95" customHeight="1" x14ac:dyDescent="0.2"/>
    <row r="57" spans="1:10" ht="24.95" customHeight="1" x14ac:dyDescent="0.2"/>
    <row r="58" spans="1:10" ht="24.95" customHeight="1" x14ac:dyDescent="0.2"/>
    <row r="59" spans="1:10" ht="24.95" customHeight="1" x14ac:dyDescent="0.2"/>
    <row r="60" spans="1:10" ht="24.95" customHeight="1" x14ac:dyDescent="0.2"/>
    <row r="61" spans="1:10" ht="24.95" customHeight="1" x14ac:dyDescent="0.2"/>
    <row r="62" spans="1:10" ht="24.95" customHeight="1" x14ac:dyDescent="0.2"/>
    <row r="63" spans="1:10" ht="24.95" customHeight="1" x14ac:dyDescent="0.2"/>
    <row r="64" spans="1:10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  <row r="138" ht="24.95" customHeight="1" x14ac:dyDescent="0.2"/>
    <row r="139" ht="24.95" customHeight="1" x14ac:dyDescent="0.2"/>
    <row r="140" ht="24.95" customHeight="1" x14ac:dyDescent="0.2"/>
    <row r="141" ht="24.95" customHeight="1" x14ac:dyDescent="0.2"/>
    <row r="142" ht="24.95" customHeight="1" x14ac:dyDescent="0.2"/>
    <row r="143" ht="24.95" customHeight="1" x14ac:dyDescent="0.2"/>
    <row r="144" ht="24.95" customHeight="1" x14ac:dyDescent="0.2"/>
    <row r="145" ht="24.95" customHeight="1" x14ac:dyDescent="0.2"/>
  </sheetData>
  <mergeCells count="4">
    <mergeCell ref="A1:J1"/>
    <mergeCell ref="A12:A14"/>
    <mergeCell ref="B12:B14"/>
    <mergeCell ref="E12:I12"/>
  </mergeCells>
  <conditionalFormatting sqref="B19:B24">
    <cfRule type="duplicateValues" dxfId="0" priority="1"/>
  </conditionalFormatting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>
    <tabColor rgb="FFFF66FF"/>
  </sheetPr>
  <dimension ref="A1:J120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109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22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196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2629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197</v>
      </c>
    </row>
    <row r="8" spans="1:10" s="122" customFormat="1" ht="24.95" customHeight="1" x14ac:dyDescent="0.2">
      <c r="A8" s="120"/>
      <c r="B8" s="113" t="s">
        <v>45</v>
      </c>
      <c r="D8" s="122" t="s">
        <v>198</v>
      </c>
      <c r="F8" s="189"/>
      <c r="G8" s="189"/>
      <c r="H8" s="189"/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26.25" customHeight="1" x14ac:dyDescent="0.2">
      <c r="A12" s="201">
        <v>127</v>
      </c>
      <c r="B12" s="239" t="s">
        <v>24</v>
      </c>
      <c r="C12" s="857"/>
      <c r="D12" s="857"/>
      <c r="E12" s="854"/>
      <c r="F12" s="854"/>
      <c r="G12" s="854"/>
      <c r="H12" s="854"/>
      <c r="I12" s="854"/>
      <c r="J12" s="857"/>
    </row>
    <row r="13" spans="1:10" ht="58.5" customHeight="1" x14ac:dyDescent="0.2">
      <c r="A13" s="201">
        <v>128</v>
      </c>
      <c r="B13" s="239" t="s">
        <v>44</v>
      </c>
      <c r="C13" s="886"/>
      <c r="D13" s="886"/>
      <c r="E13" s="887"/>
      <c r="F13" s="888"/>
      <c r="G13" s="888"/>
      <c r="H13" s="888"/>
      <c r="I13" s="888"/>
      <c r="J13" s="889"/>
    </row>
    <row r="14" spans="1:10" s="286" customFormat="1" ht="42" x14ac:dyDescent="0.2">
      <c r="A14" s="201"/>
      <c r="B14" s="150" t="s">
        <v>960</v>
      </c>
      <c r="C14" s="266" t="s">
        <v>586</v>
      </c>
      <c r="D14" s="170" t="s">
        <v>458</v>
      </c>
      <c r="E14" s="890">
        <f t="shared" ref="E14:E16" si="0">F14+G14+H14+I14</f>
        <v>0</v>
      </c>
      <c r="F14" s="891"/>
      <c r="G14" s="892"/>
      <c r="H14" s="892"/>
      <c r="I14" s="892"/>
      <c r="J14" s="175" t="s">
        <v>860</v>
      </c>
    </row>
    <row r="15" spans="1:10" s="286" customFormat="1" ht="42" x14ac:dyDescent="0.2">
      <c r="A15" s="201"/>
      <c r="B15" s="150" t="s">
        <v>961</v>
      </c>
      <c r="C15" s="266"/>
      <c r="D15" s="170" t="s">
        <v>458</v>
      </c>
      <c r="E15" s="890">
        <f t="shared" si="0"/>
        <v>0</v>
      </c>
      <c r="F15" s="891"/>
      <c r="G15" s="892"/>
      <c r="H15" s="892"/>
      <c r="I15" s="892"/>
      <c r="J15" s="175" t="s">
        <v>860</v>
      </c>
    </row>
    <row r="16" spans="1:10" ht="42" x14ac:dyDescent="0.2">
      <c r="A16" s="201"/>
      <c r="B16" s="150" t="s">
        <v>962</v>
      </c>
      <c r="C16" s="266" t="s">
        <v>588</v>
      </c>
      <c r="D16" s="170" t="s">
        <v>1177</v>
      </c>
      <c r="E16" s="890">
        <f t="shared" si="0"/>
        <v>0</v>
      </c>
      <c r="F16" s="891"/>
      <c r="G16" s="892"/>
      <c r="H16" s="892"/>
      <c r="I16" s="892"/>
      <c r="J16" s="175" t="s">
        <v>860</v>
      </c>
    </row>
    <row r="17" spans="1:10" ht="63" x14ac:dyDescent="0.2">
      <c r="A17" s="201">
        <v>129</v>
      </c>
      <c r="B17" s="239" t="s">
        <v>105</v>
      </c>
      <c r="C17" s="893"/>
      <c r="D17" s="894"/>
      <c r="E17" s="887"/>
      <c r="F17" s="895"/>
      <c r="G17" s="896"/>
      <c r="H17" s="895"/>
      <c r="I17" s="895"/>
      <c r="J17" s="897"/>
    </row>
    <row r="18" spans="1:10" s="286" customFormat="1" ht="42" x14ac:dyDescent="0.35">
      <c r="A18" s="898"/>
      <c r="B18" s="899" t="s">
        <v>963</v>
      </c>
      <c r="C18" s="900"/>
      <c r="D18" s="901" t="s">
        <v>458</v>
      </c>
      <c r="E18" s="890">
        <f t="shared" ref="E18:E19" si="1">F18+G18+H18+I18</f>
        <v>0</v>
      </c>
      <c r="F18" s="902"/>
      <c r="G18" s="903"/>
      <c r="H18" s="904"/>
      <c r="I18" s="903"/>
      <c r="J18" s="175" t="s">
        <v>860</v>
      </c>
    </row>
    <row r="19" spans="1:10" s="187" customFormat="1" x14ac:dyDescent="0.2">
      <c r="A19" s="905"/>
      <c r="B19" s="150" t="s">
        <v>2437</v>
      </c>
      <c r="C19" s="266" t="s">
        <v>2335</v>
      </c>
      <c r="D19" s="845" t="s">
        <v>2450</v>
      </c>
      <c r="E19" s="890">
        <f t="shared" si="1"/>
        <v>3000</v>
      </c>
      <c r="F19" s="892">
        <v>3000</v>
      </c>
      <c r="G19" s="892"/>
      <c r="H19" s="892"/>
      <c r="I19" s="892"/>
      <c r="J19" s="175" t="s">
        <v>1779</v>
      </c>
    </row>
    <row r="20" spans="1:10" s="146" customFormat="1" x14ac:dyDescent="0.2">
      <c r="A20" s="861"/>
      <c r="B20" s="862"/>
      <c r="C20" s="863"/>
      <c r="D20" s="864"/>
      <c r="E20" s="906"/>
      <c r="F20" s="906"/>
      <c r="G20" s="906"/>
      <c r="H20" s="906"/>
      <c r="I20" s="906"/>
      <c r="J20" s="865"/>
    </row>
    <row r="21" spans="1:10" s="110" customFormat="1" ht="24.95" customHeight="1" x14ac:dyDescent="0.2">
      <c r="A21" s="164"/>
      <c r="B21" s="165" t="s">
        <v>2</v>
      </c>
      <c r="C21" s="164"/>
      <c r="D21" s="165"/>
      <c r="E21" s="562">
        <f>SUM(E12:E20)</f>
        <v>3000</v>
      </c>
      <c r="F21" s="562">
        <f>SUM(F12:F20)</f>
        <v>3000</v>
      </c>
      <c r="G21" s="562">
        <f>SUM(G12:G20)</f>
        <v>0</v>
      </c>
      <c r="H21" s="562">
        <f t="shared" ref="H21:I21" si="2">SUM(H12:H20)</f>
        <v>0</v>
      </c>
      <c r="I21" s="562">
        <f t="shared" si="2"/>
        <v>0</v>
      </c>
      <c r="J21" s="168"/>
    </row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</sheetData>
  <mergeCells count="4">
    <mergeCell ref="A1:J1"/>
    <mergeCell ref="A9:A11"/>
    <mergeCell ref="B9:B11"/>
    <mergeCell ref="E9:I9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>
    <tabColor rgb="FFFF66FF"/>
  </sheetPr>
  <dimension ref="A1:J120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371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22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269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2629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199</v>
      </c>
    </row>
    <row r="8" spans="1:10" s="122" customFormat="1" ht="24.95" customHeight="1" x14ac:dyDescent="0.2">
      <c r="A8" s="120"/>
      <c r="B8" s="113"/>
      <c r="D8" s="122" t="s">
        <v>200</v>
      </c>
    </row>
    <row r="9" spans="1:10" s="122" customFormat="1" ht="24.95" customHeight="1" x14ac:dyDescent="0.2">
      <c r="A9" s="120"/>
      <c r="B9" s="113" t="s">
        <v>45</v>
      </c>
      <c r="D9" s="122" t="s">
        <v>201</v>
      </c>
      <c r="F9" s="189"/>
      <c r="G9" s="189"/>
      <c r="H9" s="189"/>
    </row>
    <row r="10" spans="1:10" s="169" customFormat="1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2"/>
      <c r="H10" s="1042"/>
      <c r="I10" s="1043"/>
      <c r="J10" s="134"/>
    </row>
    <row r="11" spans="1:10" s="169" customFormat="1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40" t="s">
        <v>4</v>
      </c>
    </row>
    <row r="12" spans="1:10" s="169" customForma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44"/>
    </row>
    <row r="13" spans="1:10" ht="63" x14ac:dyDescent="0.2">
      <c r="A13" s="201">
        <v>130</v>
      </c>
      <c r="B13" s="239" t="s">
        <v>106</v>
      </c>
      <c r="C13" s="907"/>
      <c r="D13" s="907"/>
      <c r="E13" s="908"/>
      <c r="F13" s="908"/>
      <c r="G13" s="908"/>
      <c r="H13" s="908"/>
      <c r="I13" s="908"/>
      <c r="J13" s="909"/>
    </row>
    <row r="14" spans="1:10" s="286" customFormat="1" ht="42" x14ac:dyDescent="0.2">
      <c r="A14" s="910"/>
      <c r="B14" s="274" t="s">
        <v>964</v>
      </c>
      <c r="C14" s="211" t="s">
        <v>965</v>
      </c>
      <c r="D14" s="235" t="s">
        <v>458</v>
      </c>
      <c r="E14" s="289">
        <f t="shared" ref="E14:E23" si="0">F14+G14+H14+I14</f>
        <v>0</v>
      </c>
      <c r="F14" s="480"/>
      <c r="G14" s="480"/>
      <c r="H14" s="480"/>
      <c r="I14" s="480"/>
      <c r="J14" s="211" t="s">
        <v>855</v>
      </c>
    </row>
    <row r="15" spans="1:10" s="286" customFormat="1" x14ac:dyDescent="0.2">
      <c r="A15" s="910"/>
      <c r="B15" s="274" t="s">
        <v>966</v>
      </c>
      <c r="C15" s="211" t="s">
        <v>967</v>
      </c>
      <c r="D15" s="235" t="s">
        <v>458</v>
      </c>
      <c r="E15" s="289">
        <f t="shared" si="0"/>
        <v>0</v>
      </c>
      <c r="F15" s="480"/>
      <c r="G15" s="480"/>
      <c r="H15" s="480"/>
      <c r="I15" s="480"/>
      <c r="J15" s="211" t="s">
        <v>855</v>
      </c>
    </row>
    <row r="16" spans="1:10" s="286" customFormat="1" ht="42" x14ac:dyDescent="0.2">
      <c r="A16" s="910"/>
      <c r="B16" s="274" t="s">
        <v>968</v>
      </c>
      <c r="C16" s="211" t="s">
        <v>969</v>
      </c>
      <c r="D16" s="235" t="s">
        <v>458</v>
      </c>
      <c r="E16" s="289">
        <f t="shared" si="0"/>
        <v>0</v>
      </c>
      <c r="F16" s="480"/>
      <c r="G16" s="480"/>
      <c r="H16" s="480"/>
      <c r="I16" s="480"/>
      <c r="J16" s="211" t="s">
        <v>855</v>
      </c>
    </row>
    <row r="17" spans="1:10" s="286" customFormat="1" x14ac:dyDescent="0.2">
      <c r="A17" s="910"/>
      <c r="B17" s="218" t="s">
        <v>970</v>
      </c>
      <c r="C17" s="211" t="s">
        <v>587</v>
      </c>
      <c r="D17" s="235" t="s">
        <v>458</v>
      </c>
      <c r="E17" s="289">
        <f t="shared" si="0"/>
        <v>0</v>
      </c>
      <c r="F17" s="480"/>
      <c r="G17" s="480"/>
      <c r="H17" s="480"/>
      <c r="I17" s="480"/>
      <c r="J17" s="211" t="s">
        <v>855</v>
      </c>
    </row>
    <row r="18" spans="1:10" s="153" customFormat="1" ht="42" x14ac:dyDescent="0.2">
      <c r="A18" s="177">
        <v>131</v>
      </c>
      <c r="B18" s="239" t="s">
        <v>64</v>
      </c>
      <c r="C18" s="734"/>
      <c r="D18" s="734"/>
      <c r="E18" s="289"/>
      <c r="F18" s="735"/>
      <c r="G18" s="735"/>
      <c r="H18" s="735"/>
      <c r="I18" s="735"/>
      <c r="J18" s="736"/>
    </row>
    <row r="19" spans="1:10" x14ac:dyDescent="0.2">
      <c r="A19" s="177"/>
      <c r="B19" s="150" t="s">
        <v>971</v>
      </c>
      <c r="C19" s="211" t="s">
        <v>588</v>
      </c>
      <c r="D19" s="255">
        <v>24351</v>
      </c>
      <c r="E19" s="289">
        <f t="shared" si="0"/>
        <v>0</v>
      </c>
      <c r="F19" s="373"/>
      <c r="G19" s="911"/>
      <c r="H19" s="289"/>
      <c r="I19" s="289"/>
      <c r="J19" s="211" t="s">
        <v>855</v>
      </c>
    </row>
    <row r="20" spans="1:10" s="283" customFormat="1" ht="42" x14ac:dyDescent="0.2">
      <c r="A20" s="177"/>
      <c r="B20" s="218" t="s">
        <v>972</v>
      </c>
      <c r="C20" s="231" t="s">
        <v>587</v>
      </c>
      <c r="D20" s="235" t="s">
        <v>458</v>
      </c>
      <c r="E20" s="289">
        <f t="shared" si="0"/>
        <v>0</v>
      </c>
      <c r="F20" s="373"/>
      <c r="G20" s="911"/>
      <c r="H20" s="289"/>
      <c r="I20" s="289"/>
      <c r="J20" s="211" t="s">
        <v>855</v>
      </c>
    </row>
    <row r="21" spans="1:10" s="146" customFormat="1" ht="42" x14ac:dyDescent="0.2">
      <c r="A21" s="201">
        <v>132</v>
      </c>
      <c r="B21" s="247" t="s">
        <v>207</v>
      </c>
      <c r="C21" s="736"/>
      <c r="D21" s="736"/>
      <c r="E21" s="289"/>
      <c r="F21" s="877"/>
      <c r="G21" s="877"/>
      <c r="H21" s="877"/>
      <c r="I21" s="877"/>
      <c r="J21" s="798"/>
    </row>
    <row r="22" spans="1:10" s="286" customFormat="1" ht="42" x14ac:dyDescent="0.2">
      <c r="A22" s="774"/>
      <c r="B22" s="274" t="s">
        <v>973</v>
      </c>
      <c r="C22" s="231" t="s">
        <v>974</v>
      </c>
      <c r="D22" s="235" t="s">
        <v>458</v>
      </c>
      <c r="E22" s="289">
        <f t="shared" si="0"/>
        <v>0</v>
      </c>
      <c r="F22" s="708"/>
      <c r="G22" s="384"/>
      <c r="H22" s="384"/>
      <c r="I22" s="384"/>
      <c r="J22" s="211" t="s">
        <v>855</v>
      </c>
    </row>
    <row r="23" spans="1:10" s="530" customFormat="1" ht="42" x14ac:dyDescent="0.2">
      <c r="A23" s="541"/>
      <c r="B23" s="274" t="s">
        <v>2438</v>
      </c>
      <c r="C23" s="231" t="s">
        <v>922</v>
      </c>
      <c r="D23" s="233">
        <v>24532</v>
      </c>
      <c r="E23" s="289">
        <f t="shared" si="0"/>
        <v>19100</v>
      </c>
      <c r="F23" s="384">
        <v>19100</v>
      </c>
      <c r="G23" s="384"/>
      <c r="H23" s="384"/>
      <c r="I23" s="384"/>
      <c r="J23" s="211" t="s">
        <v>1779</v>
      </c>
    </row>
    <row r="24" spans="1:10" s="110" customFormat="1" ht="24.95" customHeight="1" x14ac:dyDescent="0.2">
      <c r="A24" s="164"/>
      <c r="B24" s="165" t="s">
        <v>2</v>
      </c>
      <c r="C24" s="164"/>
      <c r="D24" s="165"/>
      <c r="E24" s="562">
        <f t="shared" ref="E24" si="1">SUM(E13:E23)</f>
        <v>19100</v>
      </c>
      <c r="F24" s="562">
        <f>SUM(F13:F23)</f>
        <v>19100</v>
      </c>
      <c r="G24" s="562">
        <f>SUM(G13:G23)</f>
        <v>0</v>
      </c>
      <c r="H24" s="562">
        <f t="shared" ref="H24:I24" si="2">SUM(H13:H23)</f>
        <v>0</v>
      </c>
      <c r="I24" s="562">
        <f t="shared" si="2"/>
        <v>0</v>
      </c>
      <c r="J24" s="168"/>
    </row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</sheetData>
  <mergeCells count="4">
    <mergeCell ref="A1:J1"/>
    <mergeCell ref="A10:A12"/>
    <mergeCell ref="B10:B12"/>
    <mergeCell ref="E10:I10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>
    <tabColor rgb="FFFF66FF"/>
  </sheetPr>
  <dimension ref="A1:J117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85" customWidth="1"/>
    <col min="2" max="2" width="40.7109375" style="185" customWidth="1"/>
    <col min="3" max="4" width="19.7109375" style="185" customWidth="1"/>
    <col min="5" max="9" width="17.7109375" style="185" customWidth="1"/>
    <col min="10" max="10" width="20.7109375" style="185" customWidth="1"/>
    <col min="11" max="16384" width="9.140625" style="185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s="110" customFormat="1" ht="24.95" customHeight="1" x14ac:dyDescent="0.2">
      <c r="A2" s="111"/>
      <c r="B2" s="112" t="s">
        <v>9</v>
      </c>
      <c r="C2" s="113" t="s">
        <v>372</v>
      </c>
      <c r="E2" s="114"/>
      <c r="G2" s="115"/>
      <c r="I2" s="114"/>
      <c r="J2" s="115"/>
    </row>
    <row r="3" spans="1:10" ht="24.95" customHeight="1" x14ac:dyDescent="0.2">
      <c r="A3" s="120"/>
      <c r="B3" s="186" t="s">
        <v>48</v>
      </c>
      <c r="C3" s="187" t="s">
        <v>23</v>
      </c>
      <c r="F3" s="188"/>
      <c r="G3" s="188"/>
      <c r="H3" s="188"/>
    </row>
    <row r="4" spans="1:10" s="122" customFormat="1" ht="24.95" customHeight="1" x14ac:dyDescent="0.2">
      <c r="A4" s="120"/>
      <c r="B4" s="186" t="s">
        <v>204</v>
      </c>
      <c r="C4" s="124" t="s">
        <v>202</v>
      </c>
      <c r="E4" s="189"/>
      <c r="F4" s="189"/>
      <c r="G4" s="189"/>
    </row>
    <row r="5" spans="1:10" s="122" customFormat="1" ht="24.95" customHeight="1" x14ac:dyDescent="0.2">
      <c r="A5" s="120"/>
      <c r="B5" s="121" t="s">
        <v>5</v>
      </c>
      <c r="C5" s="122" t="s">
        <v>2630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122" customFormat="1" ht="24.95" customHeight="1" x14ac:dyDescent="0.2">
      <c r="A7" s="120"/>
      <c r="B7" s="113" t="s">
        <v>366</v>
      </c>
      <c r="D7" s="122" t="s">
        <v>2658</v>
      </c>
    </row>
    <row r="8" spans="1:10" s="122" customFormat="1" ht="24.95" customHeight="1" x14ac:dyDescent="0.2">
      <c r="A8" s="120"/>
      <c r="B8" s="113"/>
      <c r="D8" s="122" t="s">
        <v>2659</v>
      </c>
    </row>
    <row r="9" spans="1:10" s="122" customFormat="1" ht="24.95" customHeight="1" x14ac:dyDescent="0.2">
      <c r="A9" s="120"/>
      <c r="B9" s="113" t="s">
        <v>45</v>
      </c>
      <c r="D9" s="122" t="s">
        <v>203</v>
      </c>
      <c r="F9" s="189"/>
      <c r="G9" s="189"/>
      <c r="H9" s="189"/>
    </row>
    <row r="10" spans="1:10" s="169" customFormat="1" ht="24.95" customHeight="1" x14ac:dyDescent="0.2">
      <c r="A10" s="1039" t="s">
        <v>0</v>
      </c>
      <c r="B10" s="1039" t="s">
        <v>10</v>
      </c>
      <c r="C10" s="134"/>
      <c r="D10" s="135" t="s">
        <v>7</v>
      </c>
      <c r="E10" s="1042" t="s">
        <v>1</v>
      </c>
      <c r="F10" s="1042"/>
      <c r="G10" s="1042"/>
      <c r="H10" s="1042"/>
      <c r="I10" s="1043"/>
      <c r="J10" s="134"/>
    </row>
    <row r="11" spans="1:10" s="169" customFormat="1" ht="24.95" customHeight="1" x14ac:dyDescent="0.2">
      <c r="A11" s="1040"/>
      <c r="B11" s="1040"/>
      <c r="C11" s="136" t="s">
        <v>6</v>
      </c>
      <c r="D11" s="137" t="s">
        <v>8</v>
      </c>
      <c r="E11" s="138" t="s">
        <v>361</v>
      </c>
      <c r="F11" s="138" t="s">
        <v>363</v>
      </c>
      <c r="G11" s="139" t="s">
        <v>454</v>
      </c>
      <c r="H11" s="139" t="s">
        <v>364</v>
      </c>
      <c r="I11" s="139" t="s">
        <v>365</v>
      </c>
      <c r="J11" s="140" t="s">
        <v>4</v>
      </c>
    </row>
    <row r="12" spans="1:10" s="169" customFormat="1" x14ac:dyDescent="0.2">
      <c r="A12" s="1041"/>
      <c r="B12" s="1041"/>
      <c r="C12" s="141"/>
      <c r="D12" s="142"/>
      <c r="E12" s="141"/>
      <c r="F12" s="141"/>
      <c r="G12" s="143" t="s">
        <v>3</v>
      </c>
      <c r="H12" s="143" t="s">
        <v>3</v>
      </c>
      <c r="I12" s="143" t="s">
        <v>3</v>
      </c>
      <c r="J12" s="144"/>
    </row>
    <row r="13" spans="1:10" s="198" customFormat="1" ht="84" x14ac:dyDescent="0.2">
      <c r="A13" s="201">
        <v>133</v>
      </c>
      <c r="B13" s="239" t="s">
        <v>418</v>
      </c>
      <c r="C13" s="912"/>
      <c r="D13" s="912"/>
      <c r="E13" s="913"/>
      <c r="F13" s="913"/>
      <c r="G13" s="913"/>
      <c r="H13" s="913"/>
      <c r="I13" s="913"/>
      <c r="J13" s="912"/>
    </row>
    <row r="14" spans="1:10" s="264" customFormat="1" ht="42" x14ac:dyDescent="0.2">
      <c r="A14" s="227"/>
      <c r="B14" s="150" t="s">
        <v>975</v>
      </c>
      <c r="C14" s="211" t="s">
        <v>976</v>
      </c>
      <c r="D14" s="211" t="s">
        <v>458</v>
      </c>
      <c r="E14" s="289">
        <f>F14+G14+H14+I14</f>
        <v>113400</v>
      </c>
      <c r="F14" s="289">
        <v>113400</v>
      </c>
      <c r="G14" s="289"/>
      <c r="H14" s="289"/>
      <c r="I14" s="289"/>
      <c r="J14" s="211" t="s">
        <v>977</v>
      </c>
    </row>
    <row r="15" spans="1:10" s="153" customFormat="1" ht="42" x14ac:dyDescent="0.2">
      <c r="A15" s="177">
        <v>134</v>
      </c>
      <c r="B15" s="239" t="s">
        <v>206</v>
      </c>
      <c r="C15" s="734"/>
      <c r="D15" s="734"/>
      <c r="E15" s="289"/>
      <c r="F15" s="735"/>
      <c r="G15" s="735"/>
      <c r="H15" s="735"/>
      <c r="I15" s="735"/>
      <c r="J15" s="736"/>
    </row>
    <row r="16" spans="1:10" s="542" customFormat="1" ht="42" x14ac:dyDescent="0.2">
      <c r="A16" s="528"/>
      <c r="B16" s="150" t="s">
        <v>2439</v>
      </c>
      <c r="C16" s="211" t="s">
        <v>917</v>
      </c>
      <c r="D16" s="211" t="s">
        <v>458</v>
      </c>
      <c r="E16" s="289">
        <f t="shared" ref="E16:E19" si="0">F16+G16+H16+I16</f>
        <v>50000</v>
      </c>
      <c r="F16" s="289">
        <v>50000</v>
      </c>
      <c r="G16" s="289"/>
      <c r="H16" s="289"/>
      <c r="I16" s="289"/>
      <c r="J16" s="211" t="s">
        <v>1760</v>
      </c>
    </row>
    <row r="17" spans="1:10" s="533" customFormat="1" ht="42" x14ac:dyDescent="0.2">
      <c r="A17" s="528"/>
      <c r="B17" s="150" t="s">
        <v>2440</v>
      </c>
      <c r="C17" s="211" t="s">
        <v>956</v>
      </c>
      <c r="D17" s="792" t="s">
        <v>2456</v>
      </c>
      <c r="E17" s="289">
        <f t="shared" si="0"/>
        <v>87000</v>
      </c>
      <c r="F17" s="289">
        <v>87000</v>
      </c>
      <c r="G17" s="289"/>
      <c r="H17" s="289"/>
      <c r="I17" s="289"/>
      <c r="J17" s="211" t="s">
        <v>1779</v>
      </c>
    </row>
    <row r="18" spans="1:10" s="146" customFormat="1" ht="42" x14ac:dyDescent="0.2">
      <c r="A18" s="177">
        <v>135</v>
      </c>
      <c r="B18" s="239" t="s">
        <v>29</v>
      </c>
      <c r="C18" s="736"/>
      <c r="D18" s="736"/>
      <c r="E18" s="289"/>
      <c r="F18" s="877"/>
      <c r="G18" s="877"/>
      <c r="H18" s="877"/>
      <c r="I18" s="877"/>
      <c r="J18" s="798"/>
    </row>
    <row r="19" spans="1:10" s="116" customFormat="1" x14ac:dyDescent="0.2">
      <c r="A19" s="540"/>
      <c r="B19" s="150" t="s">
        <v>2441</v>
      </c>
      <c r="C19" s="211" t="s">
        <v>2336</v>
      </c>
      <c r="D19" s="211" t="s">
        <v>1341</v>
      </c>
      <c r="E19" s="289">
        <f t="shared" si="0"/>
        <v>20000</v>
      </c>
      <c r="F19" s="289">
        <v>20000</v>
      </c>
      <c r="G19" s="289"/>
      <c r="H19" s="289"/>
      <c r="I19" s="289"/>
      <c r="J19" s="211" t="s">
        <v>1779</v>
      </c>
    </row>
    <row r="20" spans="1:10" s="110" customFormat="1" ht="24.95" customHeight="1" x14ac:dyDescent="0.2">
      <c r="A20" s="164"/>
      <c r="B20" s="165" t="s">
        <v>2</v>
      </c>
      <c r="C20" s="164"/>
      <c r="D20" s="165"/>
      <c r="E20" s="562">
        <f t="shared" ref="E20" si="1">SUM(E13:E19)</f>
        <v>270400</v>
      </c>
      <c r="F20" s="562">
        <f>SUM(F13:F19)</f>
        <v>270400</v>
      </c>
      <c r="G20" s="562">
        <f>SUM(G13:G19)</f>
        <v>0</v>
      </c>
      <c r="H20" s="562">
        <f t="shared" ref="H20:I20" si="2">SUM(H13:H19)</f>
        <v>0</v>
      </c>
      <c r="I20" s="562">
        <f t="shared" si="2"/>
        <v>0</v>
      </c>
      <c r="J20" s="168"/>
    </row>
    <row r="21" spans="1:10" ht="24.95" customHeight="1" x14ac:dyDescent="0.2"/>
    <row r="22" spans="1:10" ht="24.95" customHeight="1" x14ac:dyDescent="0.2"/>
    <row r="23" spans="1:10" ht="24.95" customHeight="1" x14ac:dyDescent="0.2"/>
    <row r="24" spans="1:10" ht="24.95" customHeight="1" x14ac:dyDescent="0.2"/>
    <row r="25" spans="1:10" ht="24.95" customHeight="1" x14ac:dyDescent="0.2"/>
    <row r="26" spans="1:10" ht="24.95" customHeight="1" x14ac:dyDescent="0.2"/>
    <row r="27" spans="1:10" ht="24.95" customHeight="1" x14ac:dyDescent="0.2"/>
    <row r="28" spans="1:10" ht="24.95" customHeight="1" x14ac:dyDescent="0.2"/>
    <row r="29" spans="1:10" ht="24.95" customHeight="1" x14ac:dyDescent="0.2"/>
    <row r="30" spans="1:10" ht="24.95" customHeight="1" x14ac:dyDescent="0.2"/>
    <row r="31" spans="1:10" ht="24.95" customHeight="1" x14ac:dyDescent="0.2"/>
    <row r="32" spans="1:10" ht="24.95" customHeight="1" x14ac:dyDescent="0.2"/>
    <row r="33" ht="24.95" customHeight="1" x14ac:dyDescent="0.2"/>
    <row r="34" ht="24.95" customHeight="1" x14ac:dyDescent="0.2"/>
    <row r="35" ht="24.95" customHeight="1" x14ac:dyDescent="0.2"/>
    <row r="36" ht="24.95" customHeight="1" x14ac:dyDescent="0.2"/>
    <row r="37" ht="24.95" customHeight="1" x14ac:dyDescent="0.2"/>
    <row r="38" ht="24.95" customHeight="1" x14ac:dyDescent="0.2"/>
    <row r="39" ht="24.95" customHeight="1" x14ac:dyDescent="0.2"/>
    <row r="40" ht="24.95" customHeight="1" x14ac:dyDescent="0.2"/>
    <row r="41" ht="24.95" customHeight="1" x14ac:dyDescent="0.2"/>
    <row r="42" ht="24.95" customHeight="1" x14ac:dyDescent="0.2"/>
    <row r="43" ht="24.95" customHeight="1" x14ac:dyDescent="0.2"/>
    <row r="44" ht="24.95" customHeight="1" x14ac:dyDescent="0.2"/>
    <row r="45" ht="24.95" customHeight="1" x14ac:dyDescent="0.2"/>
    <row r="46" ht="24.95" customHeight="1" x14ac:dyDescent="0.2"/>
    <row r="47" ht="24.95" customHeight="1" x14ac:dyDescent="0.2"/>
    <row r="48" ht="24.95" customHeight="1" x14ac:dyDescent="0.2"/>
    <row r="49" ht="24.95" customHeight="1" x14ac:dyDescent="0.2"/>
    <row r="50" ht="24.95" customHeight="1" x14ac:dyDescent="0.2"/>
    <row r="51" ht="24.95" customHeight="1" x14ac:dyDescent="0.2"/>
    <row r="52" ht="24.95" customHeight="1" x14ac:dyDescent="0.2"/>
    <row r="53" ht="24.95" customHeight="1" x14ac:dyDescent="0.2"/>
    <row r="54" ht="24.95" customHeight="1" x14ac:dyDescent="0.2"/>
    <row r="55" ht="24.95" customHeight="1" x14ac:dyDescent="0.2"/>
    <row r="56" ht="24.95" customHeight="1" x14ac:dyDescent="0.2"/>
    <row r="57" ht="24.95" customHeight="1" x14ac:dyDescent="0.2"/>
    <row r="58" ht="24.95" customHeight="1" x14ac:dyDescent="0.2"/>
    <row r="59" ht="24.95" customHeight="1" x14ac:dyDescent="0.2"/>
    <row r="60" ht="24.95" customHeight="1" x14ac:dyDescent="0.2"/>
    <row r="61" ht="24.95" customHeight="1" x14ac:dyDescent="0.2"/>
    <row r="62" ht="24.95" customHeight="1" x14ac:dyDescent="0.2"/>
    <row r="63" ht="24.95" customHeight="1" x14ac:dyDescent="0.2"/>
    <row r="64" ht="24.95" customHeight="1" x14ac:dyDescent="0.2"/>
    <row r="65" ht="24.95" customHeight="1" x14ac:dyDescent="0.2"/>
    <row r="66" ht="24.95" customHeight="1" x14ac:dyDescent="0.2"/>
    <row r="67" ht="24.95" customHeight="1" x14ac:dyDescent="0.2"/>
    <row r="68" ht="24.95" customHeight="1" x14ac:dyDescent="0.2"/>
    <row r="69" ht="24.95" customHeight="1" x14ac:dyDescent="0.2"/>
    <row r="70" ht="24.95" customHeight="1" x14ac:dyDescent="0.2"/>
    <row r="71" ht="24.95" customHeight="1" x14ac:dyDescent="0.2"/>
    <row r="72" ht="24.95" customHeight="1" x14ac:dyDescent="0.2"/>
    <row r="73" ht="24.95" customHeight="1" x14ac:dyDescent="0.2"/>
    <row r="74" ht="24.95" customHeight="1" x14ac:dyDescent="0.2"/>
    <row r="75" ht="24.95" customHeight="1" x14ac:dyDescent="0.2"/>
    <row r="76" ht="24.95" customHeight="1" x14ac:dyDescent="0.2"/>
    <row r="77" ht="24.95" customHeight="1" x14ac:dyDescent="0.2"/>
    <row r="78" ht="24.95" customHeight="1" x14ac:dyDescent="0.2"/>
    <row r="79" ht="24.95" customHeight="1" x14ac:dyDescent="0.2"/>
    <row r="80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</sheetData>
  <mergeCells count="4">
    <mergeCell ref="A1:J1"/>
    <mergeCell ref="A10:A12"/>
    <mergeCell ref="B10:B12"/>
    <mergeCell ref="E10:I10"/>
  </mergeCells>
  <pageMargins left="0.78740157480314965" right="0.19685039370078741" top="0.31496062992125984" bottom="0.31496062992125984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23E9-16A9-4790-8078-5A75A589A85A}">
  <sheetPr>
    <tabColor rgb="FF00B050"/>
  </sheetPr>
  <dimension ref="B9:S11"/>
  <sheetViews>
    <sheetView tabSelected="1" topLeftCell="A13" zoomScaleNormal="100" workbookViewId="0">
      <selection activeCell="S26" sqref="S26"/>
    </sheetView>
  </sheetViews>
  <sheetFormatPr defaultRowHeight="12.75" x14ac:dyDescent="0.2"/>
  <cols>
    <col min="1" max="16384" width="9.140625" style="656"/>
  </cols>
  <sheetData>
    <row r="9" spans="2:19" s="655" customFormat="1" ht="45.75" x14ac:dyDescent="0.65">
      <c r="B9" s="972" t="s">
        <v>2553</v>
      </c>
      <c r="C9" s="972"/>
      <c r="D9" s="972"/>
      <c r="E9" s="972"/>
      <c r="F9" s="972"/>
      <c r="G9" s="972"/>
      <c r="H9" s="972"/>
      <c r="I9" s="972"/>
      <c r="J9" s="972"/>
      <c r="K9" s="972"/>
      <c r="L9" s="972"/>
      <c r="M9" s="972"/>
      <c r="N9" s="972"/>
      <c r="O9" s="972"/>
      <c r="P9" s="972"/>
      <c r="Q9" s="972"/>
      <c r="R9" s="972"/>
      <c r="S9" s="972"/>
    </row>
    <row r="10" spans="2:19" x14ac:dyDescent="0.2">
      <c r="C10" s="657"/>
    </row>
    <row r="11" spans="2:19" x14ac:dyDescent="0.2">
      <c r="C11" s="657"/>
    </row>
  </sheetData>
  <mergeCells count="1">
    <mergeCell ref="B9:S9"/>
  </mergeCells>
  <printOptions horizontalCentered="1"/>
  <pageMargins left="0.78740157480314965" right="0.19685039370078741" top="0.31496062992125984" bottom="0.31496062992125984" header="0.31496062992125984" footer="0.31496062992125984"/>
  <pageSetup paperSize="9" scale="85" orientation="landscape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5">
    <tabColor rgb="FF0070C0"/>
  </sheetPr>
  <dimension ref="A1:J283"/>
  <sheetViews>
    <sheetView zoomScale="85" zoomScaleNormal="85" workbookViewId="0">
      <selection sqref="A1:J1"/>
    </sheetView>
  </sheetViews>
  <sheetFormatPr defaultColWidth="9.140625" defaultRowHeight="21" x14ac:dyDescent="0.2"/>
  <cols>
    <col min="1" max="1" width="5.7109375" style="110" customWidth="1"/>
    <col min="2" max="2" width="39.140625" style="110" customWidth="1"/>
    <col min="3" max="3" width="20.5703125" style="110" customWidth="1"/>
    <col min="4" max="4" width="19.7109375" style="110" customWidth="1"/>
    <col min="5" max="9" width="15.7109375" style="110" customWidth="1"/>
    <col min="10" max="10" width="19.140625" style="110" customWidth="1"/>
    <col min="11" max="16384" width="9.140625" style="110"/>
  </cols>
  <sheetData>
    <row r="1" spans="1:10" ht="28.5" x14ac:dyDescent="0.2">
      <c r="A1" s="1038" t="s">
        <v>2687</v>
      </c>
      <c r="B1" s="1038"/>
      <c r="C1" s="1038"/>
      <c r="D1" s="1038"/>
      <c r="E1" s="1038"/>
      <c r="F1" s="1038"/>
      <c r="G1" s="1038"/>
      <c r="H1" s="1038"/>
      <c r="I1" s="1038"/>
      <c r="J1" s="1038"/>
    </row>
    <row r="2" spans="1:10" ht="24.95" customHeight="1" x14ac:dyDescent="0.2">
      <c r="A2" s="111"/>
      <c r="B2" s="112" t="s">
        <v>9</v>
      </c>
      <c r="C2" s="113" t="s">
        <v>270</v>
      </c>
      <c r="E2" s="114"/>
      <c r="G2" s="115"/>
      <c r="I2" s="114"/>
      <c r="J2" s="115"/>
    </row>
    <row r="3" spans="1:10" ht="24.95" customHeight="1" x14ac:dyDescent="0.2">
      <c r="A3" s="111"/>
      <c r="B3" s="112" t="s">
        <v>48</v>
      </c>
      <c r="C3" s="116"/>
      <c r="F3" s="117"/>
      <c r="G3" s="117"/>
      <c r="H3" s="117"/>
    </row>
    <row r="4" spans="1:10" s="60" customFormat="1" ht="24.95" customHeight="1" x14ac:dyDescent="0.2">
      <c r="A4" s="111"/>
      <c r="B4" s="112" t="s">
        <v>204</v>
      </c>
      <c r="C4" s="118" t="s">
        <v>205</v>
      </c>
      <c r="E4" s="119"/>
      <c r="F4" s="119"/>
      <c r="G4" s="119"/>
    </row>
    <row r="5" spans="1:10" s="122" customFormat="1" ht="24.95" customHeight="1" x14ac:dyDescent="0.2">
      <c r="A5" s="120"/>
      <c r="B5" s="121" t="s">
        <v>5</v>
      </c>
      <c r="C5" s="122" t="s">
        <v>2627</v>
      </c>
      <c r="D5" s="123"/>
      <c r="E5" s="124"/>
      <c r="F5" s="124"/>
      <c r="H5" s="124"/>
    </row>
    <row r="6" spans="1:10" s="122" customFormat="1" ht="24.95" customHeight="1" x14ac:dyDescent="0.2">
      <c r="A6" s="120"/>
      <c r="B6" s="121"/>
      <c r="C6" s="122" t="s">
        <v>2626</v>
      </c>
      <c r="D6" s="123"/>
      <c r="E6" s="124"/>
      <c r="F6" s="124"/>
      <c r="H6" s="124"/>
    </row>
    <row r="7" spans="1:10" s="60" customFormat="1" ht="24.95" customHeight="1" x14ac:dyDescent="0.2">
      <c r="A7" s="111"/>
      <c r="B7" s="125" t="s">
        <v>366</v>
      </c>
      <c r="D7" s="60" t="s">
        <v>107</v>
      </c>
    </row>
    <row r="8" spans="1:10" s="60" customFormat="1" ht="24.95" customHeight="1" x14ac:dyDescent="0.2">
      <c r="A8" s="111"/>
      <c r="B8" s="125" t="s">
        <v>11</v>
      </c>
      <c r="F8" s="119"/>
      <c r="G8" s="119"/>
      <c r="H8" s="119" t="s">
        <v>108</v>
      </c>
    </row>
    <row r="9" spans="1:10" s="169" customFormat="1" ht="24.95" customHeight="1" x14ac:dyDescent="0.2">
      <c r="A9" s="1039" t="s">
        <v>0</v>
      </c>
      <c r="B9" s="1039" t="s">
        <v>10</v>
      </c>
      <c r="C9" s="134"/>
      <c r="D9" s="135" t="s">
        <v>7</v>
      </c>
      <c r="E9" s="1042" t="s">
        <v>1</v>
      </c>
      <c r="F9" s="1042"/>
      <c r="G9" s="1042"/>
      <c r="H9" s="1042"/>
      <c r="I9" s="1043"/>
      <c r="J9" s="134"/>
    </row>
    <row r="10" spans="1:10" s="169" customFormat="1" ht="24.95" customHeight="1" x14ac:dyDescent="0.2">
      <c r="A10" s="1040"/>
      <c r="B10" s="1040"/>
      <c r="C10" s="136" t="s">
        <v>6</v>
      </c>
      <c r="D10" s="137" t="s">
        <v>8</v>
      </c>
      <c r="E10" s="138" t="s">
        <v>361</v>
      </c>
      <c r="F10" s="138" t="s">
        <v>363</v>
      </c>
      <c r="G10" s="139" t="s">
        <v>454</v>
      </c>
      <c r="H10" s="139" t="s">
        <v>364</v>
      </c>
      <c r="I10" s="139" t="s">
        <v>365</v>
      </c>
      <c r="J10" s="140" t="s">
        <v>4</v>
      </c>
    </row>
    <row r="11" spans="1:10" s="169" customFormat="1" x14ac:dyDescent="0.2">
      <c r="A11" s="1041"/>
      <c r="B11" s="1041"/>
      <c r="C11" s="141"/>
      <c r="D11" s="142"/>
      <c r="E11" s="141"/>
      <c r="F11" s="141"/>
      <c r="G11" s="143" t="s">
        <v>3</v>
      </c>
      <c r="H11" s="143" t="s">
        <v>3</v>
      </c>
      <c r="I11" s="143" t="s">
        <v>3</v>
      </c>
      <c r="J11" s="144"/>
    </row>
    <row r="12" spans="1:10" ht="42" x14ac:dyDescent="0.2">
      <c r="A12" s="202">
        <v>136</v>
      </c>
      <c r="B12" s="248" t="s">
        <v>28</v>
      </c>
      <c r="C12" s="203"/>
      <c r="D12" s="203"/>
      <c r="E12" s="204"/>
      <c r="F12" s="205"/>
      <c r="G12" s="205"/>
      <c r="H12" s="205"/>
      <c r="I12" s="205"/>
      <c r="J12" s="205"/>
    </row>
    <row r="13" spans="1:10" s="345" customFormat="1" x14ac:dyDescent="0.2">
      <c r="A13" s="342"/>
      <c r="B13" s="343" t="s">
        <v>1610</v>
      </c>
      <c r="C13" s="344"/>
      <c r="D13" s="344"/>
      <c r="E13" s="289"/>
      <c r="F13" s="289"/>
      <c r="G13" s="289"/>
      <c r="H13" s="289"/>
      <c r="I13" s="289"/>
      <c r="J13" s="211"/>
    </row>
    <row r="14" spans="1:10" s="345" customFormat="1" x14ac:dyDescent="0.2">
      <c r="A14" s="342"/>
      <c r="B14" s="346" t="s">
        <v>1611</v>
      </c>
      <c r="C14" s="344"/>
      <c r="D14" s="344"/>
      <c r="E14" s="289"/>
      <c r="F14" s="289"/>
      <c r="G14" s="289"/>
      <c r="H14" s="289"/>
      <c r="I14" s="289"/>
      <c r="J14" s="211" t="s">
        <v>855</v>
      </c>
    </row>
    <row r="15" spans="1:10" s="350" customFormat="1" x14ac:dyDescent="0.2">
      <c r="A15" s="347"/>
      <c r="B15" s="348" t="s">
        <v>1612</v>
      </c>
      <c r="C15" s="349" t="s">
        <v>1613</v>
      </c>
      <c r="D15" s="211" t="s">
        <v>1614</v>
      </c>
      <c r="E15" s="289">
        <f t="shared" ref="E15:E26" si="0">F15+G15+H15+I15</f>
        <v>9700000</v>
      </c>
      <c r="F15" s="289"/>
      <c r="G15" s="289">
        <v>9700000</v>
      </c>
      <c r="H15" s="289"/>
      <c r="I15" s="289"/>
      <c r="J15" s="211" t="s">
        <v>855</v>
      </c>
    </row>
    <row r="16" spans="1:10" s="350" customFormat="1" x14ac:dyDescent="0.2">
      <c r="A16" s="347"/>
      <c r="B16" s="348" t="s">
        <v>1615</v>
      </c>
      <c r="C16" s="349" t="s">
        <v>924</v>
      </c>
      <c r="D16" s="211" t="s">
        <v>1614</v>
      </c>
      <c r="E16" s="289">
        <f t="shared" si="0"/>
        <v>770000</v>
      </c>
      <c r="F16" s="289"/>
      <c r="G16" s="289">
        <v>770000</v>
      </c>
      <c r="H16" s="289"/>
      <c r="I16" s="289"/>
      <c r="J16" s="211" t="s">
        <v>855</v>
      </c>
    </row>
    <row r="17" spans="1:10" s="350" customFormat="1" x14ac:dyDescent="0.2">
      <c r="A17" s="347"/>
      <c r="B17" s="348" t="s">
        <v>1616</v>
      </c>
      <c r="C17" s="349" t="s">
        <v>956</v>
      </c>
      <c r="D17" s="211" t="s">
        <v>1614</v>
      </c>
      <c r="E17" s="289">
        <f t="shared" si="0"/>
        <v>2920000</v>
      </c>
      <c r="F17" s="289"/>
      <c r="G17" s="289">
        <v>2920000</v>
      </c>
      <c r="H17" s="289"/>
      <c r="I17" s="289"/>
      <c r="J17" s="211" t="s">
        <v>855</v>
      </c>
    </row>
    <row r="18" spans="1:10" s="350" customFormat="1" x14ac:dyDescent="0.35">
      <c r="A18" s="347"/>
      <c r="B18" s="348" t="s">
        <v>1617</v>
      </c>
      <c r="C18" s="349" t="s">
        <v>1618</v>
      </c>
      <c r="D18" s="211" t="s">
        <v>1614</v>
      </c>
      <c r="E18" s="289">
        <f t="shared" si="0"/>
        <v>697000</v>
      </c>
      <c r="F18" s="351"/>
      <c r="G18" s="351">
        <v>697000</v>
      </c>
      <c r="H18" s="289"/>
      <c r="I18" s="289"/>
      <c r="J18" s="211" t="s">
        <v>855</v>
      </c>
    </row>
    <row r="19" spans="1:10" s="350" customFormat="1" x14ac:dyDescent="0.35">
      <c r="A19" s="347"/>
      <c r="B19" s="348" t="s">
        <v>1619</v>
      </c>
      <c r="C19" s="349" t="s">
        <v>1620</v>
      </c>
      <c r="D19" s="211" t="s">
        <v>1614</v>
      </c>
      <c r="E19" s="289">
        <f t="shared" si="0"/>
        <v>8510000</v>
      </c>
      <c r="F19" s="351"/>
      <c r="G19" s="351">
        <v>8510000</v>
      </c>
      <c r="H19" s="289"/>
      <c r="I19" s="289"/>
      <c r="J19" s="211" t="s">
        <v>855</v>
      </c>
    </row>
    <row r="20" spans="1:10" s="350" customFormat="1" x14ac:dyDescent="0.35">
      <c r="A20" s="347"/>
      <c r="B20" s="348" t="s">
        <v>1621</v>
      </c>
      <c r="C20" s="349" t="s">
        <v>883</v>
      </c>
      <c r="D20" s="211" t="s">
        <v>1614</v>
      </c>
      <c r="E20" s="289">
        <f t="shared" si="0"/>
        <v>66000</v>
      </c>
      <c r="F20" s="351"/>
      <c r="G20" s="351">
        <v>66000</v>
      </c>
      <c r="H20" s="289"/>
      <c r="I20" s="289"/>
      <c r="J20" s="211" t="s">
        <v>855</v>
      </c>
    </row>
    <row r="21" spans="1:10" s="350" customFormat="1" x14ac:dyDescent="0.35">
      <c r="A21" s="347"/>
      <c r="B21" s="348" t="s">
        <v>1622</v>
      </c>
      <c r="C21" s="349" t="s">
        <v>917</v>
      </c>
      <c r="D21" s="211" t="s">
        <v>1614</v>
      </c>
      <c r="E21" s="289">
        <f t="shared" si="0"/>
        <v>1140000</v>
      </c>
      <c r="F21" s="351"/>
      <c r="G21" s="351">
        <v>1140000</v>
      </c>
      <c r="H21" s="289"/>
      <c r="I21" s="289"/>
      <c r="J21" s="211" t="s">
        <v>855</v>
      </c>
    </row>
    <row r="22" spans="1:10" s="350" customFormat="1" x14ac:dyDescent="0.2">
      <c r="A22" s="347"/>
      <c r="B22" s="348" t="s">
        <v>1623</v>
      </c>
      <c r="C22" s="349" t="s">
        <v>463</v>
      </c>
      <c r="D22" s="211" t="s">
        <v>1614</v>
      </c>
      <c r="E22" s="289">
        <f t="shared" si="0"/>
        <v>15000000</v>
      </c>
      <c r="F22" s="352">
        <v>11575326</v>
      </c>
      <c r="G22" s="352">
        <v>3424674</v>
      </c>
      <c r="H22" s="289"/>
      <c r="I22" s="289"/>
      <c r="J22" s="211" t="s">
        <v>855</v>
      </c>
    </row>
    <row r="23" spans="1:10" s="350" customFormat="1" x14ac:dyDescent="0.35">
      <c r="A23" s="347"/>
      <c r="B23" s="348" t="s">
        <v>1624</v>
      </c>
      <c r="C23" s="349" t="s">
        <v>750</v>
      </c>
      <c r="D23" s="211" t="s">
        <v>1614</v>
      </c>
      <c r="E23" s="289">
        <f t="shared" si="0"/>
        <v>7500</v>
      </c>
      <c r="F23" s="351"/>
      <c r="G23" s="351">
        <v>7500</v>
      </c>
      <c r="H23" s="289"/>
      <c r="I23" s="289"/>
      <c r="J23" s="211" t="s">
        <v>855</v>
      </c>
    </row>
    <row r="24" spans="1:10" s="350" customFormat="1" x14ac:dyDescent="0.35">
      <c r="A24" s="347"/>
      <c r="B24" s="348" t="s">
        <v>1625</v>
      </c>
      <c r="C24" s="349" t="s">
        <v>924</v>
      </c>
      <c r="D24" s="211" t="s">
        <v>1614</v>
      </c>
      <c r="E24" s="289">
        <f t="shared" si="0"/>
        <v>66000</v>
      </c>
      <c r="F24" s="351">
        <v>66000</v>
      </c>
      <c r="G24" s="351"/>
      <c r="H24" s="289"/>
      <c r="I24" s="289"/>
      <c r="J24" s="211" t="s">
        <v>855</v>
      </c>
    </row>
    <row r="25" spans="1:10" s="350" customFormat="1" ht="42" x14ac:dyDescent="0.2">
      <c r="A25" s="347"/>
      <c r="B25" s="353" t="s">
        <v>1626</v>
      </c>
      <c r="C25" s="349" t="s">
        <v>486</v>
      </c>
      <c r="D25" s="211" t="s">
        <v>1614</v>
      </c>
      <c r="E25" s="289">
        <f t="shared" si="0"/>
        <v>50000</v>
      </c>
      <c r="F25" s="352">
        <v>50000</v>
      </c>
      <c r="G25" s="352"/>
      <c r="H25" s="289"/>
      <c r="I25" s="289"/>
      <c r="J25" s="211" t="s">
        <v>855</v>
      </c>
    </row>
    <row r="26" spans="1:10" s="350" customFormat="1" ht="42" x14ac:dyDescent="0.2">
      <c r="A26" s="347"/>
      <c r="B26" s="150" t="s">
        <v>1627</v>
      </c>
      <c r="C26" s="266" t="s">
        <v>1628</v>
      </c>
      <c r="D26" s="211" t="s">
        <v>1614</v>
      </c>
      <c r="E26" s="289">
        <f t="shared" si="0"/>
        <v>320000</v>
      </c>
      <c r="F26" s="352">
        <v>320000</v>
      </c>
      <c r="G26" s="289"/>
      <c r="H26" s="289"/>
      <c r="I26" s="289"/>
      <c r="J26" s="211" t="s">
        <v>855</v>
      </c>
    </row>
    <row r="27" spans="1:10" s="361" customFormat="1" x14ac:dyDescent="0.2">
      <c r="A27" s="354"/>
      <c r="B27" s="355" t="s">
        <v>2</v>
      </c>
      <c r="C27" s="356"/>
      <c r="D27" s="357"/>
      <c r="E27" s="358">
        <f>SUM(E15:E26)</f>
        <v>39246500</v>
      </c>
      <c r="F27" s="359">
        <f>SUM(F15:F26)</f>
        <v>12011326</v>
      </c>
      <c r="G27" s="359">
        <f>SUM(G15:G26)</f>
        <v>27235174</v>
      </c>
      <c r="H27" s="359">
        <f>SUM(H15:H26)</f>
        <v>0</v>
      </c>
      <c r="I27" s="359">
        <f>SUM(I15:I26)</f>
        <v>0</v>
      </c>
      <c r="J27" s="360"/>
    </row>
    <row r="28" spans="1:10" s="370" customFormat="1" ht="42" x14ac:dyDescent="0.2">
      <c r="A28" s="362"/>
      <c r="B28" s="363" t="s">
        <v>1629</v>
      </c>
      <c r="C28" s="364"/>
      <c r="D28" s="365"/>
      <c r="E28" s="366"/>
      <c r="F28" s="367"/>
      <c r="G28" s="368"/>
      <c r="H28" s="367"/>
      <c r="I28" s="367"/>
      <c r="J28" s="369"/>
    </row>
    <row r="29" spans="1:10" s="370" customFormat="1" x14ac:dyDescent="0.2">
      <c r="A29" s="325"/>
      <c r="B29" s="371" t="s">
        <v>1630</v>
      </c>
      <c r="C29" s="372"/>
      <c r="D29" s="148"/>
      <c r="E29" s="289"/>
      <c r="F29" s="373"/>
      <c r="G29" s="289"/>
      <c r="H29" s="373"/>
      <c r="I29" s="373"/>
      <c r="J29" s="211" t="s">
        <v>855</v>
      </c>
    </row>
    <row r="30" spans="1:10" s="374" customFormat="1" x14ac:dyDescent="0.2">
      <c r="A30" s="235"/>
      <c r="B30" s="353" t="s">
        <v>1631</v>
      </c>
      <c r="C30" s="372" t="s">
        <v>587</v>
      </c>
      <c r="D30" s="211" t="s">
        <v>1614</v>
      </c>
      <c r="E30" s="289">
        <f>F30+G30+H30+I30</f>
        <v>3700000</v>
      </c>
      <c r="F30" s="352">
        <v>3700000</v>
      </c>
      <c r="G30" s="289"/>
      <c r="H30" s="352"/>
      <c r="I30" s="352"/>
      <c r="J30" s="211" t="s">
        <v>855</v>
      </c>
    </row>
    <row r="31" spans="1:10" s="374" customFormat="1" x14ac:dyDescent="0.2">
      <c r="A31" s="235"/>
      <c r="B31" s="353" t="s">
        <v>1632</v>
      </c>
      <c r="C31" s="372" t="s">
        <v>587</v>
      </c>
      <c r="D31" s="211" t="s">
        <v>1614</v>
      </c>
      <c r="E31" s="289">
        <f t="shared" ref="E31:E34" si="1">F31+G31+H31+I31</f>
        <v>120000</v>
      </c>
      <c r="F31" s="352">
        <v>120000</v>
      </c>
      <c r="G31" s="289"/>
      <c r="H31" s="352"/>
      <c r="I31" s="352"/>
      <c r="J31" s="211" t="s">
        <v>855</v>
      </c>
    </row>
    <row r="32" spans="1:10" s="374" customFormat="1" x14ac:dyDescent="0.2">
      <c r="A32" s="235"/>
      <c r="B32" s="353" t="s">
        <v>1633</v>
      </c>
      <c r="C32" s="372" t="s">
        <v>587</v>
      </c>
      <c r="D32" s="211" t="s">
        <v>1614</v>
      </c>
      <c r="E32" s="289">
        <f t="shared" si="1"/>
        <v>168000</v>
      </c>
      <c r="F32" s="352">
        <v>168000</v>
      </c>
      <c r="G32" s="289"/>
      <c r="H32" s="352"/>
      <c r="I32" s="352"/>
      <c r="J32" s="211" t="s">
        <v>855</v>
      </c>
    </row>
    <row r="33" spans="1:10" s="374" customFormat="1" x14ac:dyDescent="0.2">
      <c r="A33" s="235"/>
      <c r="B33" s="353" t="s">
        <v>1634</v>
      </c>
      <c r="C33" s="372" t="s">
        <v>587</v>
      </c>
      <c r="D33" s="211" t="s">
        <v>1614</v>
      </c>
      <c r="E33" s="289">
        <f t="shared" si="1"/>
        <v>18000</v>
      </c>
      <c r="F33" s="352">
        <v>18000</v>
      </c>
      <c r="G33" s="289"/>
      <c r="H33" s="352"/>
      <c r="I33" s="352"/>
      <c r="J33" s="211" t="s">
        <v>855</v>
      </c>
    </row>
    <row r="34" spans="1:10" s="374" customFormat="1" x14ac:dyDescent="0.2">
      <c r="A34" s="235"/>
      <c r="B34" s="353" t="s">
        <v>1635</v>
      </c>
      <c r="C34" s="372" t="s">
        <v>587</v>
      </c>
      <c r="D34" s="211" t="s">
        <v>1614</v>
      </c>
      <c r="E34" s="289">
        <f t="shared" si="1"/>
        <v>6000</v>
      </c>
      <c r="F34" s="352">
        <v>6000</v>
      </c>
      <c r="G34" s="289"/>
      <c r="H34" s="352"/>
      <c r="I34" s="352"/>
      <c r="J34" s="211" t="s">
        <v>855</v>
      </c>
    </row>
    <row r="35" spans="1:10" s="370" customFormat="1" x14ac:dyDescent="0.35">
      <c r="A35" s="325"/>
      <c r="B35" s="375" t="s">
        <v>1636</v>
      </c>
      <c r="C35" s="375"/>
      <c r="D35" s="376"/>
      <c r="E35" s="377">
        <f>SUM(E30:E34)</f>
        <v>4012000</v>
      </c>
      <c r="F35" s="378">
        <f>SUM(F28:F34)</f>
        <v>4012000</v>
      </c>
      <c r="G35" s="378">
        <f>SUM(G28:G34)</f>
        <v>0</v>
      </c>
      <c r="H35" s="378">
        <f>SUM(H28:H34)</f>
        <v>0</v>
      </c>
      <c r="I35" s="378">
        <f>SUM(I28:I34)</f>
        <v>0</v>
      </c>
      <c r="J35" s="211"/>
    </row>
    <row r="36" spans="1:10" s="370" customFormat="1" x14ac:dyDescent="0.2">
      <c r="A36" s="325"/>
      <c r="B36" s="379" t="s">
        <v>1637</v>
      </c>
      <c r="C36" s="380"/>
      <c r="D36" s="147"/>
      <c r="E36" s="366"/>
      <c r="F36" s="367"/>
      <c r="G36" s="368"/>
      <c r="H36" s="367"/>
      <c r="I36" s="367"/>
      <c r="J36" s="211" t="s">
        <v>855</v>
      </c>
    </row>
    <row r="37" spans="1:10" s="374" customFormat="1" x14ac:dyDescent="0.2">
      <c r="A37" s="235"/>
      <c r="B37" s="353" t="s">
        <v>1638</v>
      </c>
      <c r="C37" s="372" t="s">
        <v>921</v>
      </c>
      <c r="D37" s="211" t="s">
        <v>1614</v>
      </c>
      <c r="E37" s="289">
        <f>F37+G37+H37+I37</f>
        <v>1280000</v>
      </c>
      <c r="F37" s="352">
        <v>1280000</v>
      </c>
      <c r="G37" s="289"/>
      <c r="H37" s="352"/>
      <c r="I37" s="352"/>
      <c r="J37" s="211" t="s">
        <v>855</v>
      </c>
    </row>
    <row r="38" spans="1:10" s="374" customFormat="1" x14ac:dyDescent="0.2">
      <c r="A38" s="235"/>
      <c r="B38" s="353" t="s">
        <v>1639</v>
      </c>
      <c r="C38" s="372" t="s">
        <v>588</v>
      </c>
      <c r="D38" s="211" t="s">
        <v>1614</v>
      </c>
      <c r="E38" s="289">
        <f t="shared" ref="E38:E55" si="2">F38+G38+H38+I38</f>
        <v>90000</v>
      </c>
      <c r="F38" s="352">
        <v>90000</v>
      </c>
      <c r="G38" s="289"/>
      <c r="H38" s="352"/>
      <c r="I38" s="352"/>
      <c r="J38" s="211" t="s">
        <v>855</v>
      </c>
    </row>
    <row r="39" spans="1:10" s="374" customFormat="1" x14ac:dyDescent="0.2">
      <c r="A39" s="235"/>
      <c r="B39" s="353" t="s">
        <v>1640</v>
      </c>
      <c r="C39" s="372" t="s">
        <v>588</v>
      </c>
      <c r="D39" s="211" t="s">
        <v>1614</v>
      </c>
      <c r="E39" s="289">
        <f t="shared" si="2"/>
        <v>50000</v>
      </c>
      <c r="F39" s="352">
        <v>50000</v>
      </c>
      <c r="G39" s="289"/>
      <c r="H39" s="352"/>
      <c r="I39" s="352"/>
      <c r="J39" s="211" t="s">
        <v>855</v>
      </c>
    </row>
    <row r="40" spans="1:10" s="374" customFormat="1" x14ac:dyDescent="0.2">
      <c r="A40" s="235"/>
      <c r="B40" s="353" t="s">
        <v>1641</v>
      </c>
      <c r="C40" s="372" t="s">
        <v>588</v>
      </c>
      <c r="D40" s="211" t="s">
        <v>1614</v>
      </c>
      <c r="E40" s="289">
        <f t="shared" si="2"/>
        <v>20000</v>
      </c>
      <c r="F40" s="352">
        <v>20000</v>
      </c>
      <c r="G40" s="289"/>
      <c r="H40" s="352"/>
      <c r="I40" s="352"/>
      <c r="J40" s="211" t="s">
        <v>855</v>
      </c>
    </row>
    <row r="41" spans="1:10" s="374" customFormat="1" x14ac:dyDescent="0.2">
      <c r="A41" s="235"/>
      <c r="B41" s="353" t="s">
        <v>1642</v>
      </c>
      <c r="C41" s="372" t="s">
        <v>588</v>
      </c>
      <c r="D41" s="211" t="s">
        <v>1614</v>
      </c>
      <c r="E41" s="289">
        <f t="shared" si="2"/>
        <v>25000</v>
      </c>
      <c r="F41" s="352">
        <v>25000</v>
      </c>
      <c r="G41" s="289"/>
      <c r="H41" s="352"/>
      <c r="I41" s="352"/>
      <c r="J41" s="211" t="s">
        <v>855</v>
      </c>
    </row>
    <row r="42" spans="1:10" s="374" customFormat="1" x14ac:dyDescent="0.2">
      <c r="A42" s="235"/>
      <c r="B42" s="353" t="s">
        <v>1643</v>
      </c>
      <c r="C42" s="372" t="s">
        <v>1644</v>
      </c>
      <c r="D42" s="211" t="s">
        <v>1614</v>
      </c>
      <c r="E42" s="289">
        <f t="shared" si="2"/>
        <v>390000</v>
      </c>
      <c r="F42" s="352">
        <v>390000</v>
      </c>
      <c r="G42" s="289"/>
      <c r="H42" s="352"/>
      <c r="I42" s="352"/>
      <c r="J42" s="211" t="s">
        <v>855</v>
      </c>
    </row>
    <row r="43" spans="1:10" s="374" customFormat="1" ht="42" x14ac:dyDescent="0.2">
      <c r="A43" s="235"/>
      <c r="B43" s="353" t="s">
        <v>1645</v>
      </c>
      <c r="C43" s="372" t="s">
        <v>1646</v>
      </c>
      <c r="D43" s="211" t="s">
        <v>1614</v>
      </c>
      <c r="E43" s="289">
        <f t="shared" si="2"/>
        <v>166500</v>
      </c>
      <c r="F43" s="352">
        <v>166500</v>
      </c>
      <c r="G43" s="289"/>
      <c r="H43" s="352"/>
      <c r="I43" s="352"/>
      <c r="J43" s="211" t="s">
        <v>855</v>
      </c>
    </row>
    <row r="44" spans="1:10" s="374" customFormat="1" x14ac:dyDescent="0.2">
      <c r="A44" s="235"/>
      <c r="B44" s="353" t="s">
        <v>1647</v>
      </c>
      <c r="C44" s="372" t="s">
        <v>588</v>
      </c>
      <c r="D44" s="211" t="s">
        <v>1614</v>
      </c>
      <c r="E44" s="289">
        <f t="shared" si="2"/>
        <v>70000</v>
      </c>
      <c r="F44" s="352">
        <v>70000</v>
      </c>
      <c r="G44" s="289"/>
      <c r="H44" s="352"/>
      <c r="I44" s="352"/>
      <c r="J44" s="211" t="s">
        <v>855</v>
      </c>
    </row>
    <row r="45" spans="1:10" s="374" customFormat="1" x14ac:dyDescent="0.2">
      <c r="A45" s="235"/>
      <c r="B45" s="353" t="s">
        <v>1648</v>
      </c>
      <c r="C45" s="372"/>
      <c r="D45" s="211" t="s">
        <v>1614</v>
      </c>
      <c r="E45" s="289">
        <f t="shared" si="2"/>
        <v>10000</v>
      </c>
      <c r="F45" s="352">
        <v>10000</v>
      </c>
      <c r="G45" s="289"/>
      <c r="H45" s="352"/>
      <c r="I45" s="352"/>
      <c r="J45" s="211" t="s">
        <v>855</v>
      </c>
    </row>
    <row r="46" spans="1:10" s="374" customFormat="1" ht="42" x14ac:dyDescent="0.2">
      <c r="A46" s="235"/>
      <c r="B46" s="178" t="s">
        <v>1649</v>
      </c>
      <c r="C46" s="266" t="s">
        <v>1650</v>
      </c>
      <c r="D46" s="211" t="s">
        <v>1614</v>
      </c>
      <c r="E46" s="289">
        <f t="shared" si="2"/>
        <v>25000</v>
      </c>
      <c r="F46" s="352">
        <v>25000</v>
      </c>
      <c r="G46" s="289"/>
      <c r="H46" s="352"/>
      <c r="I46" s="352"/>
      <c r="J46" s="211" t="s">
        <v>855</v>
      </c>
    </row>
    <row r="47" spans="1:10" s="374" customFormat="1" x14ac:dyDescent="0.2">
      <c r="A47" s="235"/>
      <c r="B47" s="381" t="s">
        <v>1651</v>
      </c>
      <c r="C47" s="372" t="s">
        <v>586</v>
      </c>
      <c r="D47" s="211" t="s">
        <v>1614</v>
      </c>
      <c r="E47" s="289">
        <f t="shared" si="2"/>
        <v>70000</v>
      </c>
      <c r="F47" s="352">
        <v>70000</v>
      </c>
      <c r="G47" s="289"/>
      <c r="H47" s="352"/>
      <c r="I47" s="352"/>
      <c r="J47" s="211" t="s">
        <v>855</v>
      </c>
    </row>
    <row r="48" spans="1:10" s="374" customFormat="1" x14ac:dyDescent="0.2">
      <c r="A48" s="235"/>
      <c r="B48" s="353" t="s">
        <v>1652</v>
      </c>
      <c r="C48" s="372"/>
      <c r="D48" s="211" t="s">
        <v>1614</v>
      </c>
      <c r="E48" s="289">
        <f t="shared" si="2"/>
        <v>300000</v>
      </c>
      <c r="F48" s="352">
        <v>300000</v>
      </c>
      <c r="G48" s="289"/>
      <c r="H48" s="352"/>
      <c r="I48" s="352"/>
      <c r="J48" s="211" t="s">
        <v>855</v>
      </c>
    </row>
    <row r="49" spans="1:10" s="374" customFormat="1" x14ac:dyDescent="0.2">
      <c r="A49" s="235"/>
      <c r="B49" s="178" t="s">
        <v>1653</v>
      </c>
      <c r="C49" s="266" t="s">
        <v>1654</v>
      </c>
      <c r="D49" s="211" t="s">
        <v>1614</v>
      </c>
      <c r="E49" s="289">
        <f t="shared" si="2"/>
        <v>372000</v>
      </c>
      <c r="F49" s="352">
        <v>372000</v>
      </c>
      <c r="G49" s="289"/>
      <c r="H49" s="352"/>
      <c r="I49" s="352"/>
      <c r="J49" s="211" t="s">
        <v>855</v>
      </c>
    </row>
    <row r="50" spans="1:10" s="374" customFormat="1" ht="42" x14ac:dyDescent="0.2">
      <c r="A50" s="235"/>
      <c r="B50" s="150" t="s">
        <v>1655</v>
      </c>
      <c r="C50" s="266" t="s">
        <v>1656</v>
      </c>
      <c r="D50" s="211" t="s">
        <v>1614</v>
      </c>
      <c r="E50" s="289">
        <f t="shared" si="2"/>
        <v>19400</v>
      </c>
      <c r="F50" s="352">
        <v>19400</v>
      </c>
      <c r="G50" s="289"/>
      <c r="H50" s="352"/>
      <c r="I50" s="352"/>
      <c r="J50" s="211" t="s">
        <v>855</v>
      </c>
    </row>
    <row r="51" spans="1:10" s="374" customFormat="1" x14ac:dyDescent="0.2">
      <c r="A51" s="235"/>
      <c r="B51" s="150" t="s">
        <v>1657</v>
      </c>
      <c r="C51" s="266" t="s">
        <v>1658</v>
      </c>
      <c r="D51" s="211" t="s">
        <v>1614</v>
      </c>
      <c r="E51" s="289">
        <f t="shared" si="2"/>
        <v>10000</v>
      </c>
      <c r="F51" s="352">
        <v>10000</v>
      </c>
      <c r="G51" s="289"/>
      <c r="H51" s="352"/>
      <c r="I51" s="352"/>
      <c r="J51" s="211" t="s">
        <v>855</v>
      </c>
    </row>
    <row r="52" spans="1:10" s="374" customFormat="1" x14ac:dyDescent="0.2">
      <c r="A52" s="235"/>
      <c r="B52" s="353" t="s">
        <v>1659</v>
      </c>
      <c r="C52" s="372"/>
      <c r="D52" s="211" t="s">
        <v>1614</v>
      </c>
      <c r="E52" s="289">
        <f t="shared" si="2"/>
        <v>300000</v>
      </c>
      <c r="F52" s="352">
        <v>300000</v>
      </c>
      <c r="G52" s="289"/>
      <c r="H52" s="352"/>
      <c r="I52" s="352"/>
      <c r="J52" s="211" t="s">
        <v>855</v>
      </c>
    </row>
    <row r="53" spans="1:10" s="374" customFormat="1" x14ac:dyDescent="0.2">
      <c r="A53" s="235"/>
      <c r="B53" s="353" t="s">
        <v>1660</v>
      </c>
      <c r="C53" s="372"/>
      <c r="D53" s="211" t="s">
        <v>1614</v>
      </c>
      <c r="E53" s="289">
        <f t="shared" si="2"/>
        <v>600000</v>
      </c>
      <c r="F53" s="352">
        <v>600000</v>
      </c>
      <c r="G53" s="289"/>
      <c r="H53" s="352"/>
      <c r="I53" s="352"/>
      <c r="J53" s="211" t="s">
        <v>855</v>
      </c>
    </row>
    <row r="54" spans="1:10" s="374" customFormat="1" x14ac:dyDescent="0.2">
      <c r="A54" s="235"/>
      <c r="B54" s="268" t="s">
        <v>1661</v>
      </c>
      <c r="C54" s="372" t="s">
        <v>586</v>
      </c>
      <c r="D54" s="211" t="s">
        <v>1614</v>
      </c>
      <c r="E54" s="289">
        <f t="shared" si="2"/>
        <v>100000</v>
      </c>
      <c r="F54" s="352">
        <v>100000</v>
      </c>
      <c r="G54" s="289"/>
      <c r="H54" s="352"/>
      <c r="I54" s="352"/>
      <c r="J54" s="211" t="s">
        <v>855</v>
      </c>
    </row>
    <row r="55" spans="1:10" s="374" customFormat="1" x14ac:dyDescent="0.2">
      <c r="A55" s="235"/>
      <c r="B55" s="268" t="s">
        <v>1662</v>
      </c>
      <c r="C55" s="372" t="s">
        <v>587</v>
      </c>
      <c r="D55" s="211" t="s">
        <v>1614</v>
      </c>
      <c r="E55" s="289">
        <f t="shared" si="2"/>
        <v>15600</v>
      </c>
      <c r="F55" s="352">
        <v>15600</v>
      </c>
      <c r="G55" s="289"/>
      <c r="H55" s="352"/>
      <c r="I55" s="352"/>
      <c r="J55" s="211" t="s">
        <v>855</v>
      </c>
    </row>
    <row r="56" spans="1:10" s="374" customFormat="1" x14ac:dyDescent="0.35">
      <c r="A56" s="235"/>
      <c r="B56" s="303"/>
      <c r="C56" s="382"/>
      <c r="D56" s="383"/>
      <c r="E56" s="384"/>
      <c r="F56" s="385"/>
      <c r="G56" s="384"/>
      <c r="H56" s="385"/>
      <c r="I56" s="385"/>
      <c r="J56" s="211"/>
    </row>
    <row r="57" spans="1:10" s="370" customFormat="1" x14ac:dyDescent="0.2">
      <c r="A57" s="325"/>
      <c r="B57" s="386" t="s">
        <v>1663</v>
      </c>
      <c r="C57" s="375"/>
      <c r="D57" s="387"/>
      <c r="E57" s="377">
        <f>SUM(E37:E55)</f>
        <v>3913500</v>
      </c>
      <c r="F57" s="378">
        <f>SUM(F36:F55)</f>
        <v>3913500</v>
      </c>
      <c r="G57" s="378">
        <f>SUM(G36:G55)</f>
        <v>0</v>
      </c>
      <c r="H57" s="378">
        <f>SUM(H36:H55)</f>
        <v>0</v>
      </c>
      <c r="I57" s="378">
        <f>SUM(I36:I55)</f>
        <v>0</v>
      </c>
      <c r="J57" s="216"/>
    </row>
    <row r="58" spans="1:10" s="390" customFormat="1" x14ac:dyDescent="0.35">
      <c r="A58" s="235"/>
      <c r="B58" s="388" t="s">
        <v>1664</v>
      </c>
      <c r="C58" s="380"/>
      <c r="D58" s="147"/>
      <c r="E58" s="366"/>
      <c r="F58" s="389"/>
      <c r="G58" s="368"/>
      <c r="H58" s="389"/>
      <c r="I58" s="389"/>
      <c r="J58" s="211" t="s">
        <v>855</v>
      </c>
    </row>
    <row r="59" spans="1:10" s="374" customFormat="1" x14ac:dyDescent="0.35">
      <c r="A59" s="235"/>
      <c r="B59" s="319" t="s">
        <v>1665</v>
      </c>
      <c r="C59" s="372" t="s">
        <v>1044</v>
      </c>
      <c r="D59" s="211" t="s">
        <v>1614</v>
      </c>
      <c r="E59" s="289">
        <f>F59+G59+H59+I59</f>
        <v>10000000</v>
      </c>
      <c r="F59" s="352">
        <v>10000000</v>
      </c>
      <c r="G59" s="289"/>
      <c r="H59" s="352"/>
      <c r="I59" s="352"/>
      <c r="J59" s="211" t="s">
        <v>855</v>
      </c>
    </row>
    <row r="60" spans="1:10" s="374" customFormat="1" x14ac:dyDescent="0.35">
      <c r="A60" s="235"/>
      <c r="B60" s="319" t="s">
        <v>1666</v>
      </c>
      <c r="C60" s="372" t="s">
        <v>1044</v>
      </c>
      <c r="D60" s="211" t="s">
        <v>1614</v>
      </c>
      <c r="E60" s="289">
        <f t="shared" ref="E60:E61" si="3">F60+G60+H60+I60</f>
        <v>7000000</v>
      </c>
      <c r="F60" s="352">
        <v>7000000</v>
      </c>
      <c r="G60" s="289"/>
      <c r="H60" s="352"/>
      <c r="I60" s="352"/>
      <c r="J60" s="211" t="s">
        <v>855</v>
      </c>
    </row>
    <row r="61" spans="1:10" s="374" customFormat="1" x14ac:dyDescent="0.35">
      <c r="A61" s="235"/>
      <c r="B61" s="319" t="s">
        <v>1667</v>
      </c>
      <c r="C61" s="372" t="s">
        <v>1044</v>
      </c>
      <c r="D61" s="211" t="s">
        <v>1614</v>
      </c>
      <c r="E61" s="289">
        <f t="shared" si="3"/>
        <v>1500000</v>
      </c>
      <c r="F61" s="352">
        <v>1500000</v>
      </c>
      <c r="G61" s="289"/>
      <c r="H61" s="352"/>
      <c r="I61" s="352"/>
      <c r="J61" s="211" t="s">
        <v>855</v>
      </c>
    </row>
    <row r="62" spans="1:10" s="370" customFormat="1" x14ac:dyDescent="0.2">
      <c r="A62" s="325"/>
      <c r="B62" s="386" t="s">
        <v>1668</v>
      </c>
      <c r="C62" s="375"/>
      <c r="D62" s="387"/>
      <c r="E62" s="377">
        <f>SUM(E59:E61)</f>
        <v>18500000</v>
      </c>
      <c r="F62" s="378">
        <f>SUM(F59:F61)</f>
        <v>18500000</v>
      </c>
      <c r="G62" s="378">
        <f>SUM(G41:G60)</f>
        <v>0</v>
      </c>
      <c r="H62" s="378">
        <f>SUM(H41:H60)</f>
        <v>0</v>
      </c>
      <c r="I62" s="378">
        <f>SUM(I41:I60)</f>
        <v>0</v>
      </c>
      <c r="J62" s="216"/>
    </row>
    <row r="63" spans="1:10" s="390" customFormat="1" x14ac:dyDescent="0.35">
      <c r="A63" s="235"/>
      <c r="B63" s="379" t="s">
        <v>1669</v>
      </c>
      <c r="C63" s="380"/>
      <c r="D63" s="147"/>
      <c r="E63" s="366"/>
      <c r="F63" s="389"/>
      <c r="G63" s="368"/>
      <c r="H63" s="389"/>
      <c r="I63" s="389"/>
      <c r="J63" s="211"/>
    </row>
    <row r="64" spans="1:10" s="390" customFormat="1" x14ac:dyDescent="0.35">
      <c r="A64" s="235"/>
      <c r="B64" s="381" t="s">
        <v>1670</v>
      </c>
      <c r="C64" s="372"/>
      <c r="D64" s="211" t="s">
        <v>1614</v>
      </c>
      <c r="E64" s="289">
        <f>F64+G64+H64+I64</f>
        <v>800000</v>
      </c>
      <c r="F64" s="391"/>
      <c r="G64" s="391">
        <v>800000</v>
      </c>
      <c r="H64" s="389"/>
      <c r="I64" s="389"/>
      <c r="J64" s="211" t="s">
        <v>855</v>
      </c>
    </row>
    <row r="65" spans="1:10" s="390" customFormat="1" x14ac:dyDescent="0.35">
      <c r="A65" s="235"/>
      <c r="B65" s="381" t="s">
        <v>1671</v>
      </c>
      <c r="C65" s="372"/>
      <c r="D65" s="211" t="s">
        <v>1614</v>
      </c>
      <c r="E65" s="289">
        <f t="shared" ref="E65:E74" si="4">F65+G65+H65+I65</f>
        <v>950000</v>
      </c>
      <c r="F65" s="391"/>
      <c r="G65" s="391">
        <v>950000</v>
      </c>
      <c r="H65" s="389"/>
      <c r="I65" s="389"/>
      <c r="J65" s="211" t="s">
        <v>855</v>
      </c>
    </row>
    <row r="66" spans="1:10" s="390" customFormat="1" x14ac:dyDescent="0.35">
      <c r="A66" s="235"/>
      <c r="B66" s="381" t="s">
        <v>1672</v>
      </c>
      <c r="C66" s="372"/>
      <c r="D66" s="211" t="s">
        <v>1614</v>
      </c>
      <c r="E66" s="289">
        <f t="shared" si="4"/>
        <v>250000</v>
      </c>
      <c r="F66" s="391"/>
      <c r="G66" s="391">
        <v>250000</v>
      </c>
      <c r="H66" s="389"/>
      <c r="I66" s="389"/>
      <c r="J66" s="211" t="s">
        <v>855</v>
      </c>
    </row>
    <row r="67" spans="1:10" s="390" customFormat="1" x14ac:dyDescent="0.35">
      <c r="A67" s="235"/>
      <c r="B67" s="381" t="s">
        <v>1673</v>
      </c>
      <c r="C67" s="372"/>
      <c r="D67" s="211" t="s">
        <v>1614</v>
      </c>
      <c r="E67" s="289">
        <f t="shared" si="4"/>
        <v>250000</v>
      </c>
      <c r="F67" s="391"/>
      <c r="G67" s="391">
        <v>250000</v>
      </c>
      <c r="H67" s="389"/>
      <c r="I67" s="389"/>
      <c r="J67" s="211" t="s">
        <v>855</v>
      </c>
    </row>
    <row r="68" spans="1:10" s="390" customFormat="1" x14ac:dyDescent="0.35">
      <c r="A68" s="235"/>
      <c r="B68" s="381" t="s">
        <v>1674</v>
      </c>
      <c r="C68" s="372"/>
      <c r="D68" s="211" t="s">
        <v>1614</v>
      </c>
      <c r="E68" s="289">
        <f t="shared" si="4"/>
        <v>250000</v>
      </c>
      <c r="F68" s="391"/>
      <c r="G68" s="391">
        <v>250000</v>
      </c>
      <c r="H68" s="389"/>
      <c r="I68" s="389"/>
      <c r="J68" s="211" t="s">
        <v>855</v>
      </c>
    </row>
    <row r="69" spans="1:10" s="390" customFormat="1" x14ac:dyDescent="0.35">
      <c r="A69" s="235"/>
      <c r="B69" s="381" t="s">
        <v>1675</v>
      </c>
      <c r="C69" s="372"/>
      <c r="D69" s="211" t="s">
        <v>1614</v>
      </c>
      <c r="E69" s="289">
        <f t="shared" si="4"/>
        <v>2500</v>
      </c>
      <c r="F69" s="391"/>
      <c r="G69" s="391">
        <v>2500</v>
      </c>
      <c r="H69" s="389"/>
      <c r="I69" s="389"/>
      <c r="J69" s="211" t="s">
        <v>855</v>
      </c>
    </row>
    <row r="70" spans="1:10" s="390" customFormat="1" x14ac:dyDescent="0.35">
      <c r="A70" s="235"/>
      <c r="B70" s="381" t="s">
        <v>1676</v>
      </c>
      <c r="C70" s="372"/>
      <c r="D70" s="211" t="s">
        <v>1614</v>
      </c>
      <c r="E70" s="289">
        <f t="shared" si="4"/>
        <v>1429906</v>
      </c>
      <c r="F70" s="391"/>
      <c r="G70" s="391">
        <v>1429906</v>
      </c>
      <c r="H70" s="389"/>
      <c r="I70" s="389"/>
      <c r="J70" s="211" t="s">
        <v>855</v>
      </c>
    </row>
    <row r="71" spans="1:10" s="390" customFormat="1" x14ac:dyDescent="0.35">
      <c r="A71" s="235"/>
      <c r="B71" s="381" t="s">
        <v>1677</v>
      </c>
      <c r="C71" s="372"/>
      <c r="D71" s="211" t="s">
        <v>1614</v>
      </c>
      <c r="E71" s="289">
        <f t="shared" si="4"/>
        <v>448330</v>
      </c>
      <c r="F71" s="391"/>
      <c r="G71" s="391">
        <v>448330</v>
      </c>
      <c r="H71" s="389"/>
      <c r="I71" s="389"/>
      <c r="J71" s="211" t="s">
        <v>855</v>
      </c>
    </row>
    <row r="72" spans="1:10" s="390" customFormat="1" x14ac:dyDescent="0.35">
      <c r="A72" s="235"/>
      <c r="B72" s="381" t="s">
        <v>1678</v>
      </c>
      <c r="C72" s="372"/>
      <c r="D72" s="211" t="s">
        <v>1614</v>
      </c>
      <c r="E72" s="289">
        <f t="shared" si="4"/>
        <v>1562690</v>
      </c>
      <c r="F72" s="391"/>
      <c r="G72" s="391">
        <v>1562690</v>
      </c>
      <c r="H72" s="391"/>
      <c r="I72" s="391"/>
      <c r="J72" s="211" t="s">
        <v>855</v>
      </c>
    </row>
    <row r="73" spans="1:10" s="390" customFormat="1" x14ac:dyDescent="0.35">
      <c r="A73" s="235"/>
      <c r="B73" s="381" t="s">
        <v>1679</v>
      </c>
      <c r="C73" s="372"/>
      <c r="D73" s="211" t="s">
        <v>1614</v>
      </c>
      <c r="E73" s="289">
        <f t="shared" si="4"/>
        <v>980000</v>
      </c>
      <c r="F73" s="391">
        <v>980000</v>
      </c>
      <c r="G73" s="391"/>
      <c r="H73" s="391"/>
      <c r="I73" s="391"/>
      <c r="J73" s="211" t="s">
        <v>855</v>
      </c>
    </row>
    <row r="74" spans="1:10" s="390" customFormat="1" x14ac:dyDescent="0.35">
      <c r="A74" s="235"/>
      <c r="B74" s="392" t="s">
        <v>1680</v>
      </c>
      <c r="C74" s="393"/>
      <c r="D74" s="211" t="s">
        <v>1614</v>
      </c>
      <c r="E74" s="394">
        <f t="shared" si="4"/>
        <v>50000</v>
      </c>
      <c r="F74" s="395"/>
      <c r="G74" s="395">
        <v>50000</v>
      </c>
      <c r="H74" s="395"/>
      <c r="I74" s="395"/>
      <c r="J74" s="211" t="s">
        <v>855</v>
      </c>
    </row>
    <row r="75" spans="1:10" s="390" customFormat="1" x14ac:dyDescent="0.35">
      <c r="A75" s="396"/>
      <c r="B75" s="397" t="s">
        <v>1681</v>
      </c>
      <c r="C75" s="375"/>
      <c r="D75" s="398"/>
      <c r="E75" s="377">
        <f>SUM(E64:E74)</f>
        <v>6973426</v>
      </c>
      <c r="F75" s="377">
        <f>SUM(F64:F74)</f>
        <v>980000</v>
      </c>
      <c r="G75" s="377">
        <f>SUM(G64:G74)</f>
        <v>5993426</v>
      </c>
      <c r="H75" s="377">
        <f t="shared" ref="H75:I75" si="5">SUM(H64:H73)</f>
        <v>0</v>
      </c>
      <c r="I75" s="377">
        <f t="shared" si="5"/>
        <v>0</v>
      </c>
      <c r="J75" s="399"/>
    </row>
    <row r="76" spans="1:10" s="390" customFormat="1" x14ac:dyDescent="0.35">
      <c r="A76" s="400"/>
      <c r="B76" s="401" t="s">
        <v>2</v>
      </c>
      <c r="C76" s="402"/>
      <c r="D76" s="357"/>
      <c r="E76" s="358">
        <f>E35+E57+E62+E75</f>
        <v>33398926</v>
      </c>
      <c r="F76" s="358">
        <f>F35+F57+F62+F75</f>
        <v>27405500</v>
      </c>
      <c r="G76" s="358">
        <f>G35+G57+G62+G75</f>
        <v>5993426</v>
      </c>
      <c r="H76" s="358">
        <f>H35+H57+H62+H75</f>
        <v>0</v>
      </c>
      <c r="I76" s="358">
        <f>I35+I57+I62+I75</f>
        <v>0</v>
      </c>
      <c r="J76" s="403"/>
    </row>
    <row r="77" spans="1:10" s="390" customFormat="1" ht="42" x14ac:dyDescent="0.35">
      <c r="A77" s="404"/>
      <c r="B77" s="405" t="s">
        <v>1682</v>
      </c>
      <c r="C77" s="406"/>
      <c r="D77" s="407"/>
      <c r="E77" s="408"/>
      <c r="F77" s="409"/>
      <c r="G77" s="410"/>
      <c r="H77" s="409"/>
      <c r="I77" s="409"/>
      <c r="J77" s="411"/>
    </row>
    <row r="78" spans="1:10" s="390" customFormat="1" x14ac:dyDescent="0.35">
      <c r="A78" s="333"/>
      <c r="B78" s="320" t="s">
        <v>1683</v>
      </c>
      <c r="C78" s="412" t="s">
        <v>1684</v>
      </c>
      <c r="D78" s="211" t="s">
        <v>1614</v>
      </c>
      <c r="E78" s="289">
        <f t="shared" ref="E78:E96" si="6">F78+G78+H78+I78</f>
        <v>15000</v>
      </c>
      <c r="F78" s="391"/>
      <c r="G78" s="332">
        <v>15000</v>
      </c>
      <c r="H78" s="263"/>
      <c r="I78" s="263"/>
      <c r="J78" s="413" t="s">
        <v>1685</v>
      </c>
    </row>
    <row r="79" spans="1:10" s="390" customFormat="1" x14ac:dyDescent="0.35">
      <c r="A79" s="414"/>
      <c r="B79" s="320" t="s">
        <v>1686</v>
      </c>
      <c r="C79" s="412" t="s">
        <v>958</v>
      </c>
      <c r="D79" s="211" t="s">
        <v>1614</v>
      </c>
      <c r="E79" s="289">
        <f t="shared" si="6"/>
        <v>9000</v>
      </c>
      <c r="F79" s="391"/>
      <c r="G79" s="332">
        <v>9000</v>
      </c>
      <c r="H79" s="263"/>
      <c r="I79" s="263"/>
      <c r="J79" s="413" t="s">
        <v>928</v>
      </c>
    </row>
    <row r="80" spans="1:10" s="390" customFormat="1" x14ac:dyDescent="0.35">
      <c r="A80" s="333"/>
      <c r="B80" s="320" t="s">
        <v>1687</v>
      </c>
      <c r="C80" s="412" t="s">
        <v>1045</v>
      </c>
      <c r="D80" s="211" t="s">
        <v>1614</v>
      </c>
      <c r="E80" s="289">
        <f t="shared" si="6"/>
        <v>11000</v>
      </c>
      <c r="F80" s="391"/>
      <c r="G80" s="332">
        <v>11000</v>
      </c>
      <c r="H80" s="263"/>
      <c r="I80" s="263"/>
      <c r="J80" s="413" t="s">
        <v>1688</v>
      </c>
    </row>
    <row r="81" spans="1:10" s="390" customFormat="1" x14ac:dyDescent="0.35">
      <c r="A81" s="414"/>
      <c r="B81" s="320" t="s">
        <v>1689</v>
      </c>
      <c r="C81" s="415" t="s">
        <v>1690</v>
      </c>
      <c r="D81" s="211" t="s">
        <v>1614</v>
      </c>
      <c r="E81" s="289">
        <f t="shared" si="6"/>
        <v>40000</v>
      </c>
      <c r="F81" s="391"/>
      <c r="G81" s="416">
        <v>40000</v>
      </c>
      <c r="H81" s="263"/>
      <c r="I81" s="263"/>
      <c r="J81" s="417" t="s">
        <v>1691</v>
      </c>
    </row>
    <row r="82" spans="1:10" s="390" customFormat="1" x14ac:dyDescent="0.35">
      <c r="A82" s="333"/>
      <c r="B82" s="320" t="s">
        <v>1692</v>
      </c>
      <c r="C82" s="412" t="s">
        <v>1693</v>
      </c>
      <c r="D82" s="211" t="s">
        <v>1614</v>
      </c>
      <c r="E82" s="289">
        <f t="shared" si="6"/>
        <v>34000</v>
      </c>
      <c r="F82" s="391"/>
      <c r="G82" s="332">
        <v>34000</v>
      </c>
      <c r="H82" s="263"/>
      <c r="I82" s="263"/>
      <c r="J82" s="413" t="s">
        <v>1694</v>
      </c>
    </row>
    <row r="83" spans="1:10" s="390" customFormat="1" x14ac:dyDescent="0.35">
      <c r="A83" s="333"/>
      <c r="B83" s="320" t="s">
        <v>1695</v>
      </c>
      <c r="C83" s="412" t="s">
        <v>1045</v>
      </c>
      <c r="D83" s="211" t="s">
        <v>1614</v>
      </c>
      <c r="E83" s="289">
        <f t="shared" si="6"/>
        <v>15000</v>
      </c>
      <c r="F83" s="391"/>
      <c r="G83" s="332">
        <v>15000</v>
      </c>
      <c r="H83" s="263"/>
      <c r="I83" s="263"/>
      <c r="J83" s="413" t="s">
        <v>1688</v>
      </c>
    </row>
    <row r="84" spans="1:10" s="390" customFormat="1" x14ac:dyDescent="0.35">
      <c r="A84" s="333"/>
      <c r="B84" s="320" t="s">
        <v>1696</v>
      </c>
      <c r="C84" s="412" t="s">
        <v>1045</v>
      </c>
      <c r="D84" s="211" t="s">
        <v>1614</v>
      </c>
      <c r="E84" s="289">
        <f t="shared" si="6"/>
        <v>12000</v>
      </c>
      <c r="F84" s="391"/>
      <c r="G84" s="332">
        <v>12000</v>
      </c>
      <c r="H84" s="263"/>
      <c r="I84" s="263"/>
      <c r="J84" s="413" t="s">
        <v>1688</v>
      </c>
    </row>
    <row r="85" spans="1:10" s="390" customFormat="1" x14ac:dyDescent="0.35">
      <c r="A85" s="414"/>
      <c r="B85" s="320" t="s">
        <v>1697</v>
      </c>
      <c r="C85" s="412" t="s">
        <v>1698</v>
      </c>
      <c r="D85" s="211" t="s">
        <v>1614</v>
      </c>
      <c r="E85" s="289">
        <f t="shared" si="6"/>
        <v>3000000</v>
      </c>
      <c r="F85" s="391"/>
      <c r="G85" s="332">
        <v>3000000</v>
      </c>
      <c r="H85" s="263"/>
      <c r="I85" s="263"/>
      <c r="J85" s="413"/>
    </row>
    <row r="86" spans="1:10" s="390" customFormat="1" x14ac:dyDescent="0.35">
      <c r="A86" s="333"/>
      <c r="B86" s="102" t="s">
        <v>1699</v>
      </c>
      <c r="C86" s="333" t="s">
        <v>958</v>
      </c>
      <c r="D86" s="211" t="s">
        <v>1614</v>
      </c>
      <c r="E86" s="289">
        <f t="shared" si="6"/>
        <v>20000</v>
      </c>
      <c r="F86" s="391"/>
      <c r="G86" s="418">
        <v>20000</v>
      </c>
      <c r="H86" s="263"/>
      <c r="I86" s="263"/>
      <c r="J86" s="209" t="s">
        <v>459</v>
      </c>
    </row>
    <row r="87" spans="1:10" s="390" customFormat="1" x14ac:dyDescent="0.35">
      <c r="A87" s="333"/>
      <c r="B87" s="102" t="s">
        <v>1700</v>
      </c>
      <c r="C87" s="251" t="s">
        <v>1045</v>
      </c>
      <c r="D87" s="211" t="s">
        <v>1614</v>
      </c>
      <c r="E87" s="289">
        <f t="shared" si="6"/>
        <v>8500000</v>
      </c>
      <c r="F87" s="391"/>
      <c r="G87" s="419">
        <v>8500000</v>
      </c>
      <c r="H87" s="263"/>
      <c r="I87" s="263"/>
      <c r="J87" s="420"/>
    </row>
    <row r="88" spans="1:10" s="390" customFormat="1" x14ac:dyDescent="0.35">
      <c r="A88" s="333"/>
      <c r="B88" s="421" t="s">
        <v>1701</v>
      </c>
      <c r="C88" s="251" t="s">
        <v>1031</v>
      </c>
      <c r="D88" s="211" t="s">
        <v>1614</v>
      </c>
      <c r="E88" s="289">
        <f t="shared" si="6"/>
        <v>80000</v>
      </c>
      <c r="F88" s="391">
        <v>80000</v>
      </c>
      <c r="G88" s="419"/>
      <c r="H88" s="263"/>
      <c r="I88" s="263"/>
      <c r="J88" s="413" t="s">
        <v>737</v>
      </c>
    </row>
    <row r="89" spans="1:10" s="390" customFormat="1" ht="42" x14ac:dyDescent="0.35">
      <c r="A89" s="333"/>
      <c r="B89" s="102" t="s">
        <v>1702</v>
      </c>
      <c r="C89" s="251" t="s">
        <v>1032</v>
      </c>
      <c r="D89" s="211" t="s">
        <v>1614</v>
      </c>
      <c r="E89" s="289">
        <f t="shared" si="6"/>
        <v>25000</v>
      </c>
      <c r="F89" s="391">
        <v>25000</v>
      </c>
      <c r="G89" s="419"/>
      <c r="H89" s="263"/>
      <c r="I89" s="263"/>
      <c r="J89" s="420" t="s">
        <v>1703</v>
      </c>
    </row>
    <row r="90" spans="1:10" s="390" customFormat="1" x14ac:dyDescent="0.35">
      <c r="A90" s="333"/>
      <c r="B90" s="102" t="s">
        <v>1704</v>
      </c>
      <c r="C90" s="251" t="s">
        <v>1705</v>
      </c>
      <c r="D90" s="211" t="s">
        <v>1614</v>
      </c>
      <c r="E90" s="289">
        <f t="shared" si="6"/>
        <v>20400</v>
      </c>
      <c r="F90" s="391">
        <v>20400</v>
      </c>
      <c r="G90" s="419"/>
      <c r="H90" s="263"/>
      <c r="I90" s="263"/>
      <c r="J90" s="420" t="s">
        <v>1706</v>
      </c>
    </row>
    <row r="91" spans="1:10" s="390" customFormat="1" ht="42" x14ac:dyDescent="0.35">
      <c r="A91" s="333"/>
      <c r="B91" s="102" t="s">
        <v>1707</v>
      </c>
      <c r="C91" s="251" t="s">
        <v>1708</v>
      </c>
      <c r="D91" s="211" t="s">
        <v>1614</v>
      </c>
      <c r="E91" s="289">
        <f t="shared" si="6"/>
        <v>1320000</v>
      </c>
      <c r="F91" s="391">
        <v>1320000</v>
      </c>
      <c r="G91" s="419"/>
      <c r="H91" s="263"/>
      <c r="I91" s="263"/>
      <c r="J91" s="420" t="s">
        <v>1709</v>
      </c>
    </row>
    <row r="92" spans="1:10" s="390" customFormat="1" x14ac:dyDescent="0.35">
      <c r="A92" s="333"/>
      <c r="B92" s="102" t="s">
        <v>1710</v>
      </c>
      <c r="C92" s="333" t="s">
        <v>958</v>
      </c>
      <c r="D92" s="211" t="s">
        <v>1614</v>
      </c>
      <c r="E92" s="289">
        <f t="shared" si="6"/>
        <v>170000</v>
      </c>
      <c r="F92" s="418">
        <v>170000</v>
      </c>
      <c r="G92" s="418"/>
      <c r="H92" s="263"/>
      <c r="I92" s="263"/>
      <c r="J92" s="209" t="s">
        <v>661</v>
      </c>
    </row>
    <row r="93" spans="1:10" s="361" customFormat="1" ht="42" x14ac:dyDescent="0.2">
      <c r="A93" s="333"/>
      <c r="B93" s="102" t="s">
        <v>1711</v>
      </c>
      <c r="C93" s="333" t="s">
        <v>1032</v>
      </c>
      <c r="D93" s="211" t="s">
        <v>1614</v>
      </c>
      <c r="E93" s="289">
        <f t="shared" si="6"/>
        <v>92500</v>
      </c>
      <c r="F93" s="418">
        <v>92500</v>
      </c>
      <c r="G93" s="418"/>
      <c r="H93" s="263"/>
      <c r="I93" s="263"/>
      <c r="J93" s="209" t="s">
        <v>1712</v>
      </c>
    </row>
    <row r="94" spans="1:10" s="390" customFormat="1" x14ac:dyDescent="0.35">
      <c r="A94" s="333"/>
      <c r="B94" s="320" t="s">
        <v>1713</v>
      </c>
      <c r="C94" s="412" t="s">
        <v>959</v>
      </c>
      <c r="D94" s="211" t="s">
        <v>1614</v>
      </c>
      <c r="E94" s="289">
        <f t="shared" si="6"/>
        <v>72000</v>
      </c>
      <c r="F94" s="332">
        <v>72000</v>
      </c>
      <c r="G94" s="332"/>
      <c r="H94" s="263"/>
      <c r="I94" s="263"/>
      <c r="J94" s="413" t="s">
        <v>1714</v>
      </c>
    </row>
    <row r="95" spans="1:10" s="390" customFormat="1" x14ac:dyDescent="0.35">
      <c r="A95" s="333"/>
      <c r="B95" s="320" t="s">
        <v>1715</v>
      </c>
      <c r="C95" s="412" t="s">
        <v>1716</v>
      </c>
      <c r="D95" s="211" t="s">
        <v>1614</v>
      </c>
      <c r="E95" s="289">
        <f t="shared" si="6"/>
        <v>170000</v>
      </c>
      <c r="F95" s="332">
        <v>170000</v>
      </c>
      <c r="G95" s="332"/>
      <c r="H95" s="263"/>
      <c r="I95" s="263"/>
      <c r="J95" s="413" t="s">
        <v>1717</v>
      </c>
    </row>
    <row r="96" spans="1:10" s="390" customFormat="1" x14ac:dyDescent="0.35">
      <c r="A96" s="396"/>
      <c r="B96" s="422"/>
      <c r="C96" s="423"/>
      <c r="D96" s="424"/>
      <c r="E96" s="394">
        <f t="shared" si="6"/>
        <v>0</v>
      </c>
      <c r="F96" s="323"/>
      <c r="G96" s="425"/>
      <c r="H96" s="425"/>
      <c r="I96" s="425"/>
      <c r="J96" s="426"/>
    </row>
    <row r="97" spans="1:10" s="390" customFormat="1" x14ac:dyDescent="0.35">
      <c r="A97" s="400"/>
      <c r="B97" s="355" t="s">
        <v>2</v>
      </c>
      <c r="C97" s="402"/>
      <c r="D97" s="357"/>
      <c r="E97" s="358">
        <f>SUM(E78:E96)</f>
        <v>13605900</v>
      </c>
      <c r="F97" s="358">
        <f>SUM(F78:F96)</f>
        <v>1949900</v>
      </c>
      <c r="G97" s="358">
        <f>SUM(G78:G96)</f>
        <v>11656000</v>
      </c>
      <c r="H97" s="358">
        <f>SUM(H78:H96)</f>
        <v>0</v>
      </c>
      <c r="I97" s="358">
        <f>SUM(I78:I96)</f>
        <v>0</v>
      </c>
      <c r="J97" s="360"/>
    </row>
    <row r="98" spans="1:10" s="390" customFormat="1" ht="42" x14ac:dyDescent="0.35">
      <c r="A98" s="404"/>
      <c r="B98" s="427" t="s">
        <v>1718</v>
      </c>
      <c r="C98" s="428"/>
      <c r="D98" s="145"/>
      <c r="E98" s="408"/>
      <c r="F98" s="409"/>
      <c r="G98" s="410"/>
      <c r="H98" s="409"/>
      <c r="I98" s="409"/>
      <c r="J98" s="211"/>
    </row>
    <row r="99" spans="1:10" s="361" customFormat="1" x14ac:dyDescent="0.2">
      <c r="A99" s="235"/>
      <c r="B99" s="429" t="s">
        <v>1719</v>
      </c>
      <c r="C99" s="372" t="s">
        <v>587</v>
      </c>
      <c r="D99" s="211" t="s">
        <v>1614</v>
      </c>
      <c r="E99" s="289">
        <f>F99+G99+H99+I99</f>
        <v>6000000</v>
      </c>
      <c r="F99" s="373">
        <v>2955000</v>
      </c>
      <c r="G99" s="373">
        <v>3045000</v>
      </c>
      <c r="H99" s="373"/>
      <c r="I99" s="373"/>
      <c r="J99" s="211" t="s">
        <v>855</v>
      </c>
    </row>
    <row r="100" spans="1:10" s="390" customFormat="1" x14ac:dyDescent="0.35">
      <c r="A100" s="235"/>
      <c r="B100" s="268" t="s">
        <v>1720</v>
      </c>
      <c r="C100" s="372" t="s">
        <v>587</v>
      </c>
      <c r="D100" s="211" t="s">
        <v>1614</v>
      </c>
      <c r="E100" s="289">
        <f t="shared" ref="E100:E104" si="7">F100+G100+H100+I100</f>
        <v>450000</v>
      </c>
      <c r="F100" s="391"/>
      <c r="G100" s="391">
        <v>450000</v>
      </c>
      <c r="H100" s="391"/>
      <c r="I100" s="391"/>
      <c r="J100" s="211" t="s">
        <v>855</v>
      </c>
    </row>
    <row r="101" spans="1:10" s="390" customFormat="1" x14ac:dyDescent="0.35">
      <c r="A101" s="235"/>
      <c r="B101" s="268" t="s">
        <v>1721</v>
      </c>
      <c r="C101" s="372" t="s">
        <v>587</v>
      </c>
      <c r="D101" s="211" t="s">
        <v>1614</v>
      </c>
      <c r="E101" s="289">
        <f t="shared" si="7"/>
        <v>1300000</v>
      </c>
      <c r="F101" s="373"/>
      <c r="G101" s="373">
        <v>1300000</v>
      </c>
      <c r="H101" s="391"/>
      <c r="I101" s="391"/>
      <c r="J101" s="211" t="s">
        <v>855</v>
      </c>
    </row>
    <row r="102" spans="1:10" s="390" customFormat="1" ht="21" customHeight="1" x14ac:dyDescent="0.35">
      <c r="A102" s="235"/>
      <c r="B102" s="268" t="s">
        <v>1722</v>
      </c>
      <c r="C102" s="372" t="s">
        <v>587</v>
      </c>
      <c r="D102" s="211" t="s">
        <v>1614</v>
      </c>
      <c r="E102" s="289">
        <f t="shared" si="7"/>
        <v>10000</v>
      </c>
      <c r="F102" s="373"/>
      <c r="G102" s="373">
        <v>10000</v>
      </c>
      <c r="H102" s="391"/>
      <c r="I102" s="391"/>
      <c r="J102" s="211" t="s">
        <v>855</v>
      </c>
    </row>
    <row r="103" spans="1:10" s="390" customFormat="1" ht="21" customHeight="1" x14ac:dyDescent="0.35">
      <c r="A103" s="235"/>
      <c r="B103" s="268" t="s">
        <v>1723</v>
      </c>
      <c r="C103" s="372" t="s">
        <v>587</v>
      </c>
      <c r="D103" s="211" t="s">
        <v>1614</v>
      </c>
      <c r="E103" s="289">
        <f t="shared" si="7"/>
        <v>60000</v>
      </c>
      <c r="F103" s="373"/>
      <c r="G103" s="373">
        <v>60000</v>
      </c>
      <c r="H103" s="391"/>
      <c r="I103" s="391"/>
      <c r="J103" s="211" t="s">
        <v>855</v>
      </c>
    </row>
    <row r="104" spans="1:10" s="390" customFormat="1" ht="21" customHeight="1" x14ac:dyDescent="0.35">
      <c r="A104" s="235"/>
      <c r="B104" s="268" t="s">
        <v>1724</v>
      </c>
      <c r="C104" s="372" t="s">
        <v>587</v>
      </c>
      <c r="D104" s="211" t="s">
        <v>1614</v>
      </c>
      <c r="E104" s="289">
        <f t="shared" si="7"/>
        <v>1300000</v>
      </c>
      <c r="F104" s="373"/>
      <c r="G104" s="289">
        <v>1300000</v>
      </c>
      <c r="H104" s="391"/>
      <c r="I104" s="391"/>
      <c r="J104" s="211" t="s">
        <v>855</v>
      </c>
    </row>
    <row r="105" spans="1:10" s="430" customFormat="1" x14ac:dyDescent="0.2">
      <c r="A105" s="400"/>
      <c r="B105" s="355" t="s">
        <v>2</v>
      </c>
      <c r="C105" s="402"/>
      <c r="D105" s="357"/>
      <c r="E105" s="358">
        <f>SUM(E99:E104)</f>
        <v>9120000</v>
      </c>
      <c r="F105" s="358">
        <f>SUM(F99:F104)</f>
        <v>2955000</v>
      </c>
      <c r="G105" s="358">
        <f>SUM(G99:G104)</f>
        <v>6165000</v>
      </c>
      <c r="H105" s="358">
        <f>SUM(H99:H104)</f>
        <v>0</v>
      </c>
      <c r="I105" s="358">
        <f>SUM(I99:I104)</f>
        <v>0</v>
      </c>
      <c r="J105" s="359"/>
    </row>
    <row r="106" spans="1:10" s="361" customFormat="1" ht="42" x14ac:dyDescent="0.35">
      <c r="A106" s="404"/>
      <c r="B106" s="431" t="s">
        <v>1725</v>
      </c>
      <c r="C106" s="432"/>
      <c r="D106" s="433"/>
      <c r="E106" s="408"/>
      <c r="F106" s="434"/>
      <c r="G106" s="410"/>
      <c r="H106" s="434"/>
      <c r="I106" s="434"/>
      <c r="J106" s="211"/>
    </row>
    <row r="107" spans="1:10" customFormat="1" ht="21" customHeight="1" x14ac:dyDescent="0.35">
      <c r="A107" s="235"/>
      <c r="B107" s="321" t="s">
        <v>1726</v>
      </c>
      <c r="C107" s="211" t="s">
        <v>1727</v>
      </c>
      <c r="D107" s="211" t="s">
        <v>1614</v>
      </c>
      <c r="E107" s="435">
        <f>SUM(F107:I107)</f>
        <v>10773401</v>
      </c>
      <c r="F107" s="436">
        <v>10773401</v>
      </c>
      <c r="G107" s="263"/>
      <c r="H107" s="263"/>
      <c r="I107" s="263"/>
      <c r="J107" s="211" t="s">
        <v>569</v>
      </c>
    </row>
    <row r="108" spans="1:10" customFormat="1" ht="21" customHeight="1" x14ac:dyDescent="0.35">
      <c r="A108" s="235"/>
      <c r="B108" s="321" t="s">
        <v>1728</v>
      </c>
      <c r="C108" s="211" t="s">
        <v>1729</v>
      </c>
      <c r="D108" s="211" t="s">
        <v>1614</v>
      </c>
      <c r="E108" s="435">
        <f t="shared" ref="E108:E114" si="8">SUM(F108:I108)</f>
        <v>95140</v>
      </c>
      <c r="F108" s="436">
        <v>95140</v>
      </c>
      <c r="G108" s="263"/>
      <c r="H108" s="263"/>
      <c r="I108" s="263"/>
      <c r="J108" s="211" t="s">
        <v>569</v>
      </c>
    </row>
    <row r="109" spans="1:10" customFormat="1" ht="21" customHeight="1" x14ac:dyDescent="0.35">
      <c r="A109" s="235"/>
      <c r="B109" s="321" t="s">
        <v>1730</v>
      </c>
      <c r="C109" s="211" t="s">
        <v>1731</v>
      </c>
      <c r="D109" s="211" t="s">
        <v>1614</v>
      </c>
      <c r="E109" s="435">
        <f t="shared" si="8"/>
        <v>485550</v>
      </c>
      <c r="F109" s="436">
        <v>485550</v>
      </c>
      <c r="G109" s="263"/>
      <c r="H109" s="263"/>
      <c r="I109" s="263"/>
      <c r="J109" s="211" t="s">
        <v>569</v>
      </c>
    </row>
    <row r="110" spans="1:10" customFormat="1" ht="21" customHeight="1" x14ac:dyDescent="0.35">
      <c r="A110" s="235"/>
      <c r="B110" s="321" t="s">
        <v>1732</v>
      </c>
      <c r="C110" s="211" t="s">
        <v>1733</v>
      </c>
      <c r="D110" s="211" t="s">
        <v>1614</v>
      </c>
      <c r="E110" s="435">
        <f t="shared" si="8"/>
        <v>4302824</v>
      </c>
      <c r="F110" s="436">
        <v>4302824</v>
      </c>
      <c r="G110" s="263"/>
      <c r="H110" s="263"/>
      <c r="I110" s="263"/>
      <c r="J110" s="211" t="s">
        <v>569</v>
      </c>
    </row>
    <row r="111" spans="1:10" customFormat="1" ht="21" customHeight="1" x14ac:dyDescent="0.35">
      <c r="A111" s="235"/>
      <c r="B111" s="321" t="s">
        <v>1734</v>
      </c>
      <c r="C111" s="211" t="s">
        <v>1735</v>
      </c>
      <c r="D111" s="211" t="s">
        <v>1614</v>
      </c>
      <c r="E111" s="435">
        <f t="shared" si="8"/>
        <v>6317085</v>
      </c>
      <c r="F111" s="436">
        <v>6317085</v>
      </c>
      <c r="G111" s="263"/>
      <c r="H111" s="263"/>
      <c r="I111" s="263"/>
      <c r="J111" s="211" t="s">
        <v>569</v>
      </c>
    </row>
    <row r="112" spans="1:10" customFormat="1" ht="21" customHeight="1" x14ac:dyDescent="0.35">
      <c r="A112" s="235"/>
      <c r="B112" s="321" t="s">
        <v>1736</v>
      </c>
      <c r="C112" s="211" t="s">
        <v>1737</v>
      </c>
      <c r="D112" s="211" t="s">
        <v>1614</v>
      </c>
      <c r="E112" s="435">
        <f t="shared" si="8"/>
        <v>1007923</v>
      </c>
      <c r="F112" s="436">
        <v>1007923</v>
      </c>
      <c r="G112" s="263"/>
      <c r="H112" s="263"/>
      <c r="I112" s="263"/>
      <c r="J112" s="211" t="s">
        <v>569</v>
      </c>
    </row>
    <row r="113" spans="1:10" customFormat="1" ht="21" customHeight="1" x14ac:dyDescent="0.35">
      <c r="A113" s="235"/>
      <c r="B113" s="321" t="s">
        <v>1738</v>
      </c>
      <c r="C113" s="315" t="s">
        <v>1739</v>
      </c>
      <c r="D113" s="211" t="s">
        <v>1614</v>
      </c>
      <c r="E113" s="435">
        <f t="shared" si="8"/>
        <v>161617</v>
      </c>
      <c r="F113" s="436">
        <v>161617</v>
      </c>
      <c r="G113" s="263"/>
      <c r="H113" s="263"/>
      <c r="I113" s="263"/>
      <c r="J113" s="211" t="s">
        <v>569</v>
      </c>
    </row>
    <row r="114" spans="1:10" customFormat="1" ht="21" customHeight="1" x14ac:dyDescent="0.35">
      <c r="A114" s="235"/>
      <c r="B114" s="321" t="s">
        <v>1740</v>
      </c>
      <c r="C114" s="315" t="s">
        <v>1046</v>
      </c>
      <c r="D114" s="211" t="s">
        <v>1614</v>
      </c>
      <c r="E114" s="435">
        <f t="shared" si="8"/>
        <v>174560</v>
      </c>
      <c r="F114" s="436">
        <v>174560</v>
      </c>
      <c r="G114" s="263"/>
      <c r="H114" s="263"/>
      <c r="I114" s="263"/>
      <c r="J114" s="211" t="s">
        <v>569</v>
      </c>
    </row>
    <row r="115" spans="1:10" s="390" customFormat="1" x14ac:dyDescent="0.35">
      <c r="A115" s="400"/>
      <c r="B115" s="355" t="s">
        <v>2</v>
      </c>
      <c r="C115" s="402"/>
      <c r="D115" s="357"/>
      <c r="E115" s="358">
        <f>SUM(E107:E114)</f>
        <v>23318100</v>
      </c>
      <c r="F115" s="358">
        <f>SUM(F107:F114)</f>
        <v>23318100</v>
      </c>
      <c r="G115" s="358">
        <f>SUM(G107:G114)</f>
        <v>0</v>
      </c>
      <c r="H115" s="358">
        <f>SUM(H107:H114)</f>
        <v>0</v>
      </c>
      <c r="I115" s="358">
        <f>SUM(I107:I114)</f>
        <v>0</v>
      </c>
      <c r="J115" s="360"/>
    </row>
    <row r="116" spans="1:10" s="390" customFormat="1" ht="42" x14ac:dyDescent="0.35">
      <c r="A116" s="404"/>
      <c r="B116" s="427" t="s">
        <v>1741</v>
      </c>
      <c r="C116" s="428"/>
      <c r="D116" s="433"/>
      <c r="E116" s="408"/>
      <c r="F116" s="409"/>
      <c r="G116" s="410"/>
      <c r="H116" s="409"/>
      <c r="I116" s="409"/>
      <c r="J116" s="369"/>
    </row>
    <row r="117" spans="1:10" s="390" customFormat="1" x14ac:dyDescent="0.35">
      <c r="A117" s="235"/>
      <c r="B117" s="221" t="s">
        <v>1742</v>
      </c>
      <c r="C117" s="372" t="s">
        <v>1743</v>
      </c>
      <c r="D117" s="211" t="s">
        <v>1614</v>
      </c>
      <c r="E117" s="289">
        <f>F117+G117+H117+I117</f>
        <v>7935700</v>
      </c>
      <c r="F117" s="391">
        <v>7935700</v>
      </c>
      <c r="G117" s="263"/>
      <c r="H117" s="263"/>
      <c r="I117" s="263"/>
      <c r="J117" s="211" t="s">
        <v>1744</v>
      </c>
    </row>
    <row r="118" spans="1:10" s="361" customFormat="1" ht="42" x14ac:dyDescent="0.2">
      <c r="A118" s="235"/>
      <c r="B118" s="268" t="s">
        <v>1745</v>
      </c>
      <c r="C118" s="372" t="s">
        <v>1746</v>
      </c>
      <c r="D118" s="211" t="s">
        <v>1614</v>
      </c>
      <c r="E118" s="289">
        <f t="shared" ref="E118" si="9">F118+G118+H118+I118</f>
        <v>534526</v>
      </c>
      <c r="F118" s="373">
        <v>534526</v>
      </c>
      <c r="G118" s="263"/>
      <c r="H118" s="263"/>
      <c r="I118" s="263"/>
      <c r="J118" s="211" t="s">
        <v>1744</v>
      </c>
    </row>
    <row r="119" spans="1:10" s="361" customFormat="1" x14ac:dyDescent="0.2">
      <c r="A119" s="437"/>
      <c r="B119" s="438"/>
      <c r="C119" s="439"/>
      <c r="D119" s="340"/>
      <c r="E119" s="440"/>
      <c r="F119" s="441"/>
      <c r="G119" s="442"/>
      <c r="H119" s="442"/>
      <c r="I119" s="442"/>
      <c r="J119" s="443"/>
    </row>
    <row r="120" spans="1:10" s="390" customFormat="1" x14ac:dyDescent="0.35">
      <c r="A120" s="400"/>
      <c r="B120" s="355" t="s">
        <v>2</v>
      </c>
      <c r="C120" s="402"/>
      <c r="D120" s="357"/>
      <c r="E120" s="358">
        <f>SUM(E117:E118)</f>
        <v>8470226</v>
      </c>
      <c r="F120" s="358">
        <f>SUM(F117:F118)</f>
        <v>8470226</v>
      </c>
      <c r="G120" s="358">
        <f>SUM(G117:G118)</f>
        <v>0</v>
      </c>
      <c r="H120" s="358">
        <f>SUM(H117:H118)</f>
        <v>0</v>
      </c>
      <c r="I120" s="358">
        <f>SUM(I117:I118)</f>
        <v>0</v>
      </c>
      <c r="J120" s="360"/>
    </row>
    <row r="121" spans="1:10" s="390" customFormat="1" x14ac:dyDescent="0.35">
      <c r="A121" s="404"/>
      <c r="B121" s="444" t="s">
        <v>1747</v>
      </c>
      <c r="C121" s="445"/>
      <c r="D121" s="446"/>
      <c r="E121" s="408"/>
      <c r="F121" s="409"/>
      <c r="G121" s="410"/>
      <c r="H121" s="409"/>
      <c r="I121" s="409"/>
      <c r="J121" s="411"/>
    </row>
    <row r="122" spans="1:10" s="361" customFormat="1" x14ac:dyDescent="0.2">
      <c r="A122" s="396"/>
      <c r="B122" s="447"/>
      <c r="C122" s="448"/>
      <c r="D122" s="449"/>
      <c r="E122" s="394">
        <f t="shared" ref="E122" si="10">F122+G122+H122+I122</f>
        <v>0</v>
      </c>
      <c r="F122" s="450"/>
      <c r="G122" s="451"/>
      <c r="H122" s="452"/>
      <c r="I122" s="452"/>
      <c r="J122" s="331"/>
    </row>
    <row r="123" spans="1:10" s="390" customFormat="1" x14ac:dyDescent="0.35">
      <c r="A123" s="400"/>
      <c r="B123" s="355" t="s">
        <v>2</v>
      </c>
      <c r="C123" s="402"/>
      <c r="D123" s="357"/>
      <c r="E123" s="358">
        <f>SUM(E122:E122)</f>
        <v>0</v>
      </c>
      <c r="F123" s="358">
        <f>SUM(F122:F122)</f>
        <v>0</v>
      </c>
      <c r="G123" s="358">
        <f>SUM(G122:G122)</f>
        <v>0</v>
      </c>
      <c r="H123" s="358">
        <f>SUM(H122:H122)</f>
        <v>0</v>
      </c>
      <c r="I123" s="358">
        <f>SUM(I122:I122)</f>
        <v>0</v>
      </c>
      <c r="J123" s="453"/>
    </row>
    <row r="124" spans="1:10" s="390" customFormat="1" x14ac:dyDescent="0.35">
      <c r="A124" s="404"/>
      <c r="B124" s="444" t="s">
        <v>1748</v>
      </c>
      <c r="C124" s="445"/>
      <c r="D124" s="446"/>
      <c r="E124" s="454"/>
      <c r="F124" s="409"/>
      <c r="G124" s="408"/>
      <c r="H124" s="409"/>
      <c r="I124" s="409"/>
      <c r="J124" s="211" t="s">
        <v>1749</v>
      </c>
    </row>
    <row r="125" spans="1:10" s="361" customFormat="1" x14ac:dyDescent="0.2">
      <c r="A125" s="455"/>
      <c r="B125" s="456" t="s">
        <v>1750</v>
      </c>
      <c r="C125" s="457"/>
      <c r="D125" s="211" t="s">
        <v>1614</v>
      </c>
      <c r="E125" s="289">
        <f>F125+G125+H125+I125</f>
        <v>60000</v>
      </c>
      <c r="F125" s="458">
        <v>60000</v>
      </c>
      <c r="G125" s="458"/>
      <c r="H125" s="457"/>
      <c r="I125" s="457"/>
      <c r="J125" s="459"/>
    </row>
    <row r="126" spans="1:10" s="463" customFormat="1" x14ac:dyDescent="0.2">
      <c r="A126" s="342"/>
      <c r="B126" s="460" t="s">
        <v>1751</v>
      </c>
      <c r="C126" s="461"/>
      <c r="D126" s="211" t="s">
        <v>1614</v>
      </c>
      <c r="E126" s="289">
        <f t="shared" ref="E126:E189" si="11">F126+G126+H126+I126</f>
        <v>70000</v>
      </c>
      <c r="F126" s="458">
        <v>70000</v>
      </c>
      <c r="G126" s="458"/>
      <c r="H126" s="457"/>
      <c r="I126" s="457"/>
      <c r="J126" s="462"/>
    </row>
    <row r="127" spans="1:10" s="463" customFormat="1" x14ac:dyDescent="0.2">
      <c r="A127" s="342"/>
      <c r="B127" s="460" t="s">
        <v>1752</v>
      </c>
      <c r="C127" s="461"/>
      <c r="D127" s="211" t="s">
        <v>1614</v>
      </c>
      <c r="E127" s="289">
        <f t="shared" si="11"/>
        <v>480180</v>
      </c>
      <c r="F127" s="458"/>
      <c r="G127" s="458">
        <v>480180</v>
      </c>
      <c r="H127" s="457"/>
      <c r="I127" s="457"/>
      <c r="J127" s="459"/>
    </row>
    <row r="128" spans="1:10" s="463" customFormat="1" x14ac:dyDescent="0.2">
      <c r="A128" s="342"/>
      <c r="B128" s="460" t="s">
        <v>1753</v>
      </c>
      <c r="C128" s="461"/>
      <c r="D128" s="211" t="s">
        <v>1614</v>
      </c>
      <c r="E128" s="289">
        <f t="shared" si="11"/>
        <v>262920</v>
      </c>
      <c r="F128" s="458"/>
      <c r="G128" s="458">
        <v>262920</v>
      </c>
      <c r="H128" s="457"/>
      <c r="I128" s="457"/>
      <c r="J128" s="459"/>
    </row>
    <row r="129" spans="1:10" s="463" customFormat="1" x14ac:dyDescent="0.35">
      <c r="A129" s="342"/>
      <c r="B129" s="464" t="s">
        <v>1754</v>
      </c>
      <c r="C129" s="465"/>
      <c r="D129" s="211" t="s">
        <v>1614</v>
      </c>
      <c r="E129" s="289">
        <f t="shared" si="11"/>
        <v>300000</v>
      </c>
      <c r="F129" s="458"/>
      <c r="G129" s="458">
        <v>300000</v>
      </c>
      <c r="H129" s="457"/>
      <c r="I129" s="457"/>
      <c r="J129" s="459"/>
    </row>
    <row r="130" spans="1:10" s="390" customFormat="1" x14ac:dyDescent="0.35">
      <c r="A130" s="464"/>
      <c r="B130" s="464" t="s">
        <v>1755</v>
      </c>
      <c r="C130" s="465"/>
      <c r="D130" s="211" t="s">
        <v>1614</v>
      </c>
      <c r="E130" s="289">
        <f t="shared" si="11"/>
        <v>13146</v>
      </c>
      <c r="F130" s="458"/>
      <c r="G130" s="458">
        <v>13146</v>
      </c>
      <c r="H130" s="457"/>
      <c r="I130" s="457"/>
      <c r="J130" s="466"/>
    </row>
    <row r="131" spans="1:10" s="467" customFormat="1" x14ac:dyDescent="0.35">
      <c r="A131" s="464"/>
      <c r="B131" s="464" t="s">
        <v>1756</v>
      </c>
      <c r="C131" s="465"/>
      <c r="D131" s="211" t="s">
        <v>1614</v>
      </c>
      <c r="E131" s="289">
        <f t="shared" si="11"/>
        <v>50000</v>
      </c>
      <c r="F131" s="458"/>
      <c r="G131" s="458">
        <v>50000</v>
      </c>
      <c r="H131" s="457"/>
      <c r="I131" s="457"/>
      <c r="J131" s="466"/>
    </row>
    <row r="132" spans="1:10" s="467" customFormat="1" x14ac:dyDescent="0.35">
      <c r="A132" s="464"/>
      <c r="B132" s="468" t="s">
        <v>1757</v>
      </c>
      <c r="C132" s="469"/>
      <c r="D132" s="211" t="s">
        <v>1614</v>
      </c>
      <c r="E132" s="384">
        <f t="shared" si="11"/>
        <v>90000</v>
      </c>
      <c r="F132" s="458"/>
      <c r="G132" s="458">
        <v>90000</v>
      </c>
      <c r="H132" s="470"/>
      <c r="I132" s="470"/>
      <c r="J132" s="466"/>
    </row>
    <row r="133" spans="1:10" s="467" customFormat="1" x14ac:dyDescent="0.35">
      <c r="A133" s="464"/>
      <c r="B133" s="471" t="s">
        <v>1758</v>
      </c>
      <c r="C133" s="472"/>
      <c r="D133" s="473"/>
      <c r="E133" s="474">
        <f>SUM(E125:E132)</f>
        <v>1326246</v>
      </c>
      <c r="F133" s="474">
        <f t="shared" ref="F133:I133" si="12">SUM(F125:F132)</f>
        <v>130000</v>
      </c>
      <c r="G133" s="474">
        <f t="shared" si="12"/>
        <v>1196246</v>
      </c>
      <c r="H133" s="474">
        <f t="shared" si="12"/>
        <v>0</v>
      </c>
      <c r="I133" s="474">
        <f t="shared" si="12"/>
        <v>0</v>
      </c>
      <c r="J133" s="466"/>
    </row>
    <row r="134" spans="1:10" s="390" customFormat="1" x14ac:dyDescent="0.35">
      <c r="A134" s="235"/>
      <c r="B134" s="475" t="s">
        <v>1759</v>
      </c>
      <c r="C134" s="364"/>
      <c r="D134" s="476"/>
      <c r="E134" s="366"/>
      <c r="F134" s="477"/>
      <c r="G134" s="366"/>
      <c r="H134" s="389"/>
      <c r="I134" s="389"/>
      <c r="J134" s="211" t="s">
        <v>1760</v>
      </c>
    </row>
    <row r="135" spans="1:10" s="390" customFormat="1" x14ac:dyDescent="0.35">
      <c r="A135" s="464"/>
      <c r="B135" s="456" t="s">
        <v>1750</v>
      </c>
      <c r="C135" s="464"/>
      <c r="D135" s="211" t="s">
        <v>1614</v>
      </c>
      <c r="E135" s="289">
        <f t="shared" si="11"/>
        <v>120000</v>
      </c>
      <c r="F135" s="478">
        <v>120000</v>
      </c>
      <c r="G135" s="478"/>
      <c r="H135" s="464"/>
      <c r="I135" s="464"/>
      <c r="J135" s="464"/>
    </row>
    <row r="136" spans="1:10" s="390" customFormat="1" x14ac:dyDescent="0.35">
      <c r="A136" s="464"/>
      <c r="B136" s="460" t="s">
        <v>1751</v>
      </c>
      <c r="C136" s="464"/>
      <c r="D136" s="211" t="s">
        <v>1614</v>
      </c>
      <c r="E136" s="289">
        <f t="shared" si="11"/>
        <v>100000</v>
      </c>
      <c r="F136" s="478">
        <v>100000</v>
      </c>
      <c r="G136" s="478"/>
      <c r="H136" s="464"/>
      <c r="I136" s="464"/>
      <c r="J136" s="464"/>
    </row>
    <row r="137" spans="1:10" s="390" customFormat="1" x14ac:dyDescent="0.35">
      <c r="A137" s="464"/>
      <c r="B137" s="460" t="s">
        <v>1752</v>
      </c>
      <c r="C137" s="464"/>
      <c r="D137" s="211" t="s">
        <v>1614</v>
      </c>
      <c r="E137" s="289">
        <f t="shared" si="11"/>
        <v>700120</v>
      </c>
      <c r="F137" s="478"/>
      <c r="G137" s="478">
        <v>700120</v>
      </c>
      <c r="H137" s="464"/>
      <c r="I137" s="464"/>
      <c r="J137" s="464"/>
    </row>
    <row r="138" spans="1:10" s="390" customFormat="1" x14ac:dyDescent="0.35">
      <c r="A138" s="464"/>
      <c r="B138" s="460" t="s">
        <v>1753</v>
      </c>
      <c r="C138" s="464"/>
      <c r="D138" s="211" t="s">
        <v>1614</v>
      </c>
      <c r="E138" s="289">
        <f t="shared" si="11"/>
        <v>427996</v>
      </c>
      <c r="F138" s="478"/>
      <c r="G138" s="478">
        <v>427996</v>
      </c>
      <c r="H138" s="464"/>
      <c r="I138" s="464"/>
      <c r="J138" s="464"/>
    </row>
    <row r="139" spans="1:10" s="390" customFormat="1" x14ac:dyDescent="0.35">
      <c r="A139" s="464"/>
      <c r="B139" s="464" t="s">
        <v>1754</v>
      </c>
      <c r="C139" s="464"/>
      <c r="D139" s="211" t="s">
        <v>1614</v>
      </c>
      <c r="E139" s="289">
        <f t="shared" si="11"/>
        <v>200000</v>
      </c>
      <c r="F139" s="478"/>
      <c r="G139" s="478">
        <v>200000</v>
      </c>
      <c r="H139" s="464"/>
      <c r="I139" s="464"/>
      <c r="J139" s="464"/>
    </row>
    <row r="140" spans="1:10" s="390" customFormat="1" x14ac:dyDescent="0.35">
      <c r="A140" s="464"/>
      <c r="B140" s="464" t="s">
        <v>1755</v>
      </c>
      <c r="C140" s="464"/>
      <c r="D140" s="211" t="s">
        <v>1614</v>
      </c>
      <c r="E140" s="289">
        <f t="shared" si="11"/>
        <v>42000</v>
      </c>
      <c r="F140" s="478"/>
      <c r="G140" s="478">
        <v>42000</v>
      </c>
      <c r="H140" s="464"/>
      <c r="I140" s="464"/>
      <c r="J140" s="464"/>
    </row>
    <row r="141" spans="1:10" s="390" customFormat="1" x14ac:dyDescent="0.35">
      <c r="A141" s="464"/>
      <c r="B141" s="464" t="s">
        <v>1756</v>
      </c>
      <c r="C141" s="464"/>
      <c r="D141" s="211" t="s">
        <v>1614</v>
      </c>
      <c r="E141" s="289">
        <f t="shared" si="11"/>
        <v>100000</v>
      </c>
      <c r="F141" s="478"/>
      <c r="G141" s="478">
        <v>100000</v>
      </c>
      <c r="H141" s="464"/>
      <c r="I141" s="464"/>
      <c r="J141" s="464"/>
    </row>
    <row r="142" spans="1:10" s="390" customFormat="1" x14ac:dyDescent="0.35">
      <c r="A142" s="464"/>
      <c r="B142" s="468" t="s">
        <v>1757</v>
      </c>
      <c r="C142" s="468"/>
      <c r="D142" s="211" t="s">
        <v>1614</v>
      </c>
      <c r="E142" s="384">
        <f t="shared" si="11"/>
        <v>150000</v>
      </c>
      <c r="F142" s="458"/>
      <c r="G142" s="458">
        <v>150000</v>
      </c>
      <c r="H142" s="468"/>
      <c r="I142" s="468"/>
      <c r="J142" s="464"/>
    </row>
    <row r="143" spans="1:10" s="390" customFormat="1" x14ac:dyDescent="0.35">
      <c r="A143" s="464"/>
      <c r="B143" s="471" t="s">
        <v>1761</v>
      </c>
      <c r="C143" s="479"/>
      <c r="D143" s="473"/>
      <c r="E143" s="474">
        <f>SUM(E135:E142)</f>
        <v>1840116</v>
      </c>
      <c r="F143" s="474">
        <f t="shared" ref="F143:I143" si="13">SUM(F135:F142)</f>
        <v>220000</v>
      </c>
      <c r="G143" s="474">
        <f t="shared" si="13"/>
        <v>1620116</v>
      </c>
      <c r="H143" s="474">
        <f t="shared" si="13"/>
        <v>0</v>
      </c>
      <c r="I143" s="474">
        <f t="shared" si="13"/>
        <v>0</v>
      </c>
      <c r="J143" s="464"/>
    </row>
    <row r="144" spans="1:10" s="390" customFormat="1" x14ac:dyDescent="0.35">
      <c r="A144" s="232"/>
      <c r="B144" s="475" t="s">
        <v>1762</v>
      </c>
      <c r="C144" s="364"/>
      <c r="D144" s="476"/>
      <c r="E144" s="366"/>
      <c r="F144" s="389"/>
      <c r="G144" s="480"/>
      <c r="H144" s="389"/>
      <c r="I144" s="389"/>
      <c r="J144" s="293" t="s">
        <v>1763</v>
      </c>
    </row>
    <row r="145" spans="1:10" s="463" customFormat="1" x14ac:dyDescent="0.2">
      <c r="A145" s="342"/>
      <c r="B145" s="456" t="s">
        <v>1750</v>
      </c>
      <c r="C145" s="481"/>
      <c r="D145" s="211" t="s">
        <v>1614</v>
      </c>
      <c r="E145" s="289">
        <f t="shared" si="11"/>
        <v>72000</v>
      </c>
      <c r="F145" s="212">
        <v>72000</v>
      </c>
      <c r="G145" s="212"/>
      <c r="H145" s="462"/>
      <c r="I145" s="462"/>
      <c r="J145" s="459"/>
    </row>
    <row r="146" spans="1:10" s="463" customFormat="1" x14ac:dyDescent="0.35">
      <c r="A146" s="230"/>
      <c r="B146" s="460" t="s">
        <v>1751</v>
      </c>
      <c r="C146" s="482"/>
      <c r="D146" s="211" t="s">
        <v>1614</v>
      </c>
      <c r="E146" s="289">
        <f t="shared" si="11"/>
        <v>50000</v>
      </c>
      <c r="F146" s="212">
        <v>50000</v>
      </c>
      <c r="G146" s="212"/>
      <c r="H146" s="462"/>
      <c r="I146" s="462"/>
      <c r="J146" s="483"/>
    </row>
    <row r="147" spans="1:10" s="390" customFormat="1" x14ac:dyDescent="0.35">
      <c r="A147" s="464"/>
      <c r="B147" s="460" t="s">
        <v>1752</v>
      </c>
      <c r="C147" s="231"/>
      <c r="D147" s="211" t="s">
        <v>1614</v>
      </c>
      <c r="E147" s="289">
        <f t="shared" si="11"/>
        <v>391500</v>
      </c>
      <c r="F147" s="478"/>
      <c r="G147" s="478">
        <v>391500</v>
      </c>
      <c r="H147" s="462"/>
      <c r="I147" s="462"/>
      <c r="J147" s="466"/>
    </row>
    <row r="148" spans="1:10" s="390" customFormat="1" x14ac:dyDescent="0.35">
      <c r="A148" s="235"/>
      <c r="B148" s="460" t="s">
        <v>1753</v>
      </c>
      <c r="C148" s="250"/>
      <c r="D148" s="211" t="s">
        <v>1614</v>
      </c>
      <c r="E148" s="289">
        <f t="shared" si="11"/>
        <v>925000</v>
      </c>
      <c r="F148" s="212"/>
      <c r="G148" s="212">
        <v>925000</v>
      </c>
      <c r="H148" s="462"/>
      <c r="I148" s="462"/>
      <c r="J148" s="457"/>
    </row>
    <row r="149" spans="1:10" s="390" customFormat="1" x14ac:dyDescent="0.35">
      <c r="A149" s="235"/>
      <c r="B149" s="464" t="s">
        <v>1754</v>
      </c>
      <c r="C149" s="250"/>
      <c r="D149" s="211" t="s">
        <v>1614</v>
      </c>
      <c r="E149" s="289">
        <f t="shared" si="11"/>
        <v>50000</v>
      </c>
      <c r="F149" s="212"/>
      <c r="G149" s="212">
        <v>50000</v>
      </c>
      <c r="H149" s="462"/>
      <c r="I149" s="462"/>
      <c r="J149" s="457"/>
    </row>
    <row r="150" spans="1:10" s="484" customFormat="1" x14ac:dyDescent="0.35">
      <c r="A150" s="464"/>
      <c r="B150" s="464" t="s">
        <v>1755</v>
      </c>
      <c r="C150" s="464"/>
      <c r="D150" s="211" t="s">
        <v>1614</v>
      </c>
      <c r="E150" s="289">
        <f t="shared" si="11"/>
        <v>50000</v>
      </c>
      <c r="F150" s="212"/>
      <c r="G150" s="212">
        <v>50000</v>
      </c>
      <c r="H150" s="462"/>
      <c r="I150" s="462"/>
      <c r="J150" s="466"/>
    </row>
    <row r="151" spans="1:10" s="463" customFormat="1" x14ac:dyDescent="0.35">
      <c r="A151" s="342"/>
      <c r="B151" s="464" t="s">
        <v>1756</v>
      </c>
      <c r="C151" s="485"/>
      <c r="D151" s="211" t="s">
        <v>1614</v>
      </c>
      <c r="E151" s="289">
        <f t="shared" si="11"/>
        <v>50000</v>
      </c>
      <c r="F151" s="212"/>
      <c r="G151" s="212">
        <v>50000</v>
      </c>
      <c r="H151" s="462"/>
      <c r="I151" s="462"/>
      <c r="J151" s="459"/>
    </row>
    <row r="152" spans="1:10" s="390" customFormat="1" x14ac:dyDescent="0.35">
      <c r="A152" s="464"/>
      <c r="B152" s="464" t="s">
        <v>1757</v>
      </c>
      <c r="C152" s="468"/>
      <c r="D152" s="211" t="s">
        <v>1614</v>
      </c>
      <c r="E152" s="384">
        <f t="shared" si="11"/>
        <v>80000</v>
      </c>
      <c r="F152" s="328"/>
      <c r="G152" s="328">
        <v>80000</v>
      </c>
      <c r="H152" s="486"/>
      <c r="I152" s="486"/>
      <c r="J152" s="464"/>
    </row>
    <row r="153" spans="1:10" s="390" customFormat="1" x14ac:dyDescent="0.35">
      <c r="A153" s="464"/>
      <c r="B153" s="471" t="s">
        <v>1764</v>
      </c>
      <c r="C153" s="479"/>
      <c r="D153" s="473"/>
      <c r="E153" s="474">
        <f>SUM(E145:E152)</f>
        <v>1668500</v>
      </c>
      <c r="F153" s="474">
        <f t="shared" ref="F153:I153" si="14">SUM(F145:F152)</f>
        <v>122000</v>
      </c>
      <c r="G153" s="474">
        <f t="shared" si="14"/>
        <v>1546500</v>
      </c>
      <c r="H153" s="474">
        <f t="shared" si="14"/>
        <v>0</v>
      </c>
      <c r="I153" s="474">
        <f t="shared" si="14"/>
        <v>0</v>
      </c>
      <c r="J153" s="464"/>
    </row>
    <row r="154" spans="1:10" s="390" customFormat="1" x14ac:dyDescent="0.35">
      <c r="A154" s="232"/>
      <c r="B154" s="343" t="s">
        <v>1765</v>
      </c>
      <c r="C154" s="364"/>
      <c r="D154" s="476"/>
      <c r="E154" s="366"/>
      <c r="F154" s="389"/>
      <c r="G154" s="480"/>
      <c r="H154" s="389"/>
      <c r="I154" s="389"/>
      <c r="J154" s="293" t="s">
        <v>1766</v>
      </c>
    </row>
    <row r="155" spans="1:10" s="390" customFormat="1" x14ac:dyDescent="0.35">
      <c r="A155" s="464"/>
      <c r="B155" s="456" t="s">
        <v>1750</v>
      </c>
      <c r="C155" s="464"/>
      <c r="D155" s="211" t="s">
        <v>1614</v>
      </c>
      <c r="E155" s="289">
        <f t="shared" si="11"/>
        <v>35000</v>
      </c>
      <c r="F155" s="289">
        <v>35000</v>
      </c>
      <c r="G155" s="289"/>
      <c r="H155" s="457"/>
      <c r="I155" s="457"/>
      <c r="J155" s="464"/>
    </row>
    <row r="156" spans="1:10" s="390" customFormat="1" x14ac:dyDescent="0.35">
      <c r="A156" s="464"/>
      <c r="B156" s="460" t="s">
        <v>1751</v>
      </c>
      <c r="C156" s="464"/>
      <c r="D156" s="211" t="s">
        <v>1614</v>
      </c>
      <c r="E156" s="289">
        <f t="shared" si="11"/>
        <v>90000</v>
      </c>
      <c r="F156" s="478">
        <v>90000</v>
      </c>
      <c r="G156" s="478"/>
      <c r="H156" s="457"/>
      <c r="I156" s="457"/>
      <c r="J156" s="464"/>
    </row>
    <row r="157" spans="1:10" s="390" customFormat="1" x14ac:dyDescent="0.35">
      <c r="A157" s="464"/>
      <c r="B157" s="460" t="s">
        <v>1752</v>
      </c>
      <c r="C157" s="464"/>
      <c r="D157" s="211" t="s">
        <v>1614</v>
      </c>
      <c r="E157" s="289">
        <f t="shared" si="11"/>
        <v>350400</v>
      </c>
      <c r="F157" s="478"/>
      <c r="G157" s="478">
        <v>350400</v>
      </c>
      <c r="H157" s="457"/>
      <c r="I157" s="457"/>
      <c r="J157" s="464"/>
    </row>
    <row r="158" spans="1:10" s="390" customFormat="1" x14ac:dyDescent="0.35">
      <c r="A158" s="464"/>
      <c r="B158" s="460" t="s">
        <v>1753</v>
      </c>
      <c r="C158" s="464"/>
      <c r="D158" s="211" t="s">
        <v>1614</v>
      </c>
      <c r="E158" s="289">
        <f t="shared" si="11"/>
        <v>444480</v>
      </c>
      <c r="F158" s="478"/>
      <c r="G158" s="478">
        <v>444480</v>
      </c>
      <c r="H158" s="457"/>
      <c r="I158" s="457"/>
      <c r="J158" s="464"/>
    </row>
    <row r="159" spans="1:10" s="390" customFormat="1" x14ac:dyDescent="0.35">
      <c r="A159" s="464"/>
      <c r="B159" s="464" t="s">
        <v>1754</v>
      </c>
      <c r="C159" s="464"/>
      <c r="D159" s="211" t="s">
        <v>1614</v>
      </c>
      <c r="E159" s="289">
        <f t="shared" si="11"/>
        <v>200000</v>
      </c>
      <c r="F159" s="478"/>
      <c r="G159" s="478">
        <v>200000</v>
      </c>
      <c r="H159" s="457"/>
      <c r="I159" s="457"/>
      <c r="J159" s="464"/>
    </row>
    <row r="160" spans="1:10" s="390" customFormat="1" x14ac:dyDescent="0.35">
      <c r="A160" s="464"/>
      <c r="B160" s="464" t="s">
        <v>1755</v>
      </c>
      <c r="C160" s="464"/>
      <c r="D160" s="211" t="s">
        <v>1614</v>
      </c>
      <c r="E160" s="289">
        <f t="shared" si="11"/>
        <v>20600</v>
      </c>
      <c r="F160" s="478"/>
      <c r="G160" s="478">
        <v>20600</v>
      </c>
      <c r="H160" s="457"/>
      <c r="I160" s="457"/>
      <c r="J160" s="464"/>
    </row>
    <row r="161" spans="1:10" s="390" customFormat="1" x14ac:dyDescent="0.35">
      <c r="A161" s="464"/>
      <c r="B161" s="464" t="s">
        <v>1756</v>
      </c>
      <c r="C161" s="464"/>
      <c r="D161" s="211" t="s">
        <v>1614</v>
      </c>
      <c r="E161" s="289">
        <f t="shared" si="11"/>
        <v>200000</v>
      </c>
      <c r="F161" s="478"/>
      <c r="G161" s="478">
        <v>200000</v>
      </c>
      <c r="H161" s="457"/>
      <c r="I161" s="457"/>
      <c r="J161" s="464"/>
    </row>
    <row r="162" spans="1:10" s="390" customFormat="1" x14ac:dyDescent="0.35">
      <c r="A162" s="464"/>
      <c r="B162" s="468" t="s">
        <v>1757</v>
      </c>
      <c r="C162" s="468"/>
      <c r="D162" s="211" t="s">
        <v>1614</v>
      </c>
      <c r="E162" s="384">
        <f t="shared" si="11"/>
        <v>100000</v>
      </c>
      <c r="F162" s="458"/>
      <c r="G162" s="458">
        <v>100000</v>
      </c>
      <c r="H162" s="470"/>
      <c r="I162" s="470"/>
      <c r="J162" s="464"/>
    </row>
    <row r="163" spans="1:10" s="390" customFormat="1" x14ac:dyDescent="0.35">
      <c r="A163" s="464"/>
      <c r="B163" s="471" t="s">
        <v>1767</v>
      </c>
      <c r="C163" s="479"/>
      <c r="D163" s="473"/>
      <c r="E163" s="474">
        <f>SUM(E155:E162)</f>
        <v>1440480</v>
      </c>
      <c r="F163" s="474">
        <f t="shared" ref="F163:I163" si="15">SUM(F155:F162)</f>
        <v>125000</v>
      </c>
      <c r="G163" s="474">
        <f t="shared" si="15"/>
        <v>1315480</v>
      </c>
      <c r="H163" s="474">
        <f t="shared" si="15"/>
        <v>0</v>
      </c>
      <c r="I163" s="474">
        <f t="shared" si="15"/>
        <v>0</v>
      </c>
      <c r="J163" s="464"/>
    </row>
    <row r="164" spans="1:10" s="390" customFormat="1" x14ac:dyDescent="0.35">
      <c r="A164" s="235"/>
      <c r="B164" s="475" t="s">
        <v>1768</v>
      </c>
      <c r="C164" s="364"/>
      <c r="D164" s="476"/>
      <c r="E164" s="366"/>
      <c r="F164" s="477"/>
      <c r="G164" s="366"/>
      <c r="H164" s="389"/>
      <c r="I164" s="389"/>
      <c r="J164" s="211" t="s">
        <v>1769</v>
      </c>
    </row>
    <row r="165" spans="1:10" s="390" customFormat="1" x14ac:dyDescent="0.35">
      <c r="A165" s="464"/>
      <c r="B165" s="456" t="s">
        <v>1750</v>
      </c>
      <c r="C165" s="464"/>
      <c r="D165" s="211" t="s">
        <v>1614</v>
      </c>
      <c r="E165" s="289">
        <f t="shared" si="11"/>
        <v>40000</v>
      </c>
      <c r="F165" s="478">
        <v>40000</v>
      </c>
      <c r="G165" s="478"/>
      <c r="H165" s="464"/>
      <c r="I165" s="464"/>
      <c r="J165" s="464"/>
    </row>
    <row r="166" spans="1:10" s="390" customFormat="1" x14ac:dyDescent="0.35">
      <c r="A166" s="464"/>
      <c r="B166" s="460" t="s">
        <v>1751</v>
      </c>
      <c r="C166" s="464"/>
      <c r="D166" s="211" t="s">
        <v>1614</v>
      </c>
      <c r="E166" s="289">
        <f t="shared" si="11"/>
        <v>120000</v>
      </c>
      <c r="F166" s="478">
        <v>120000</v>
      </c>
      <c r="G166" s="478"/>
      <c r="H166" s="464"/>
      <c r="I166" s="464"/>
      <c r="J166" s="464"/>
    </row>
    <row r="167" spans="1:10" s="390" customFormat="1" x14ac:dyDescent="0.35">
      <c r="A167" s="464"/>
      <c r="B167" s="460" t="s">
        <v>1752</v>
      </c>
      <c r="C167" s="464"/>
      <c r="D167" s="211" t="s">
        <v>1614</v>
      </c>
      <c r="E167" s="289">
        <f t="shared" si="11"/>
        <v>384000</v>
      </c>
      <c r="F167" s="478"/>
      <c r="G167" s="478">
        <v>384000</v>
      </c>
      <c r="H167" s="464"/>
      <c r="I167" s="464"/>
      <c r="J167" s="464"/>
    </row>
    <row r="168" spans="1:10" s="390" customFormat="1" x14ac:dyDescent="0.35">
      <c r="A168" s="464"/>
      <c r="B168" s="460" t="s">
        <v>1753</v>
      </c>
      <c r="C168" s="464"/>
      <c r="D168" s="211" t="s">
        <v>1614</v>
      </c>
      <c r="E168" s="289">
        <f t="shared" si="11"/>
        <v>310000</v>
      </c>
      <c r="F168" s="478"/>
      <c r="G168" s="478">
        <v>310000</v>
      </c>
      <c r="H168" s="464"/>
      <c r="I168" s="464"/>
      <c r="J168" s="464"/>
    </row>
    <row r="169" spans="1:10" s="390" customFormat="1" x14ac:dyDescent="0.35">
      <c r="A169" s="464"/>
      <c r="B169" s="464" t="s">
        <v>1754</v>
      </c>
      <c r="C169" s="464"/>
      <c r="D169" s="211" t="s">
        <v>1614</v>
      </c>
      <c r="E169" s="289">
        <f t="shared" si="11"/>
        <v>50000</v>
      </c>
      <c r="F169" s="478"/>
      <c r="G169" s="478">
        <v>50000</v>
      </c>
      <c r="H169" s="464"/>
      <c r="I169" s="464"/>
      <c r="J169" s="464"/>
    </row>
    <row r="170" spans="1:10" s="390" customFormat="1" x14ac:dyDescent="0.35">
      <c r="A170" s="464"/>
      <c r="B170" s="464" t="s">
        <v>1755</v>
      </c>
      <c r="C170" s="464"/>
      <c r="D170" s="211" t="s">
        <v>1614</v>
      </c>
      <c r="E170" s="289">
        <f t="shared" si="11"/>
        <v>16000</v>
      </c>
      <c r="F170" s="478"/>
      <c r="G170" s="478">
        <v>16000</v>
      </c>
      <c r="H170" s="464"/>
      <c r="I170" s="464"/>
      <c r="J170" s="464"/>
    </row>
    <row r="171" spans="1:10" s="390" customFormat="1" x14ac:dyDescent="0.35">
      <c r="A171" s="464"/>
      <c r="B171" s="464" t="s">
        <v>1756</v>
      </c>
      <c r="C171" s="464"/>
      <c r="D171" s="211" t="s">
        <v>1614</v>
      </c>
      <c r="E171" s="289">
        <f t="shared" si="11"/>
        <v>60000</v>
      </c>
      <c r="F171" s="478"/>
      <c r="G171" s="478">
        <v>60000</v>
      </c>
      <c r="H171" s="464"/>
      <c r="I171" s="464"/>
      <c r="J171" s="464"/>
    </row>
    <row r="172" spans="1:10" s="390" customFormat="1" x14ac:dyDescent="0.35">
      <c r="A172" s="464"/>
      <c r="B172" s="464" t="s">
        <v>1757</v>
      </c>
      <c r="C172" s="468"/>
      <c r="D172" s="211" t="s">
        <v>1614</v>
      </c>
      <c r="E172" s="384">
        <f t="shared" si="11"/>
        <v>110000</v>
      </c>
      <c r="F172" s="458"/>
      <c r="G172" s="458">
        <v>110000</v>
      </c>
      <c r="H172" s="468"/>
      <c r="I172" s="468"/>
      <c r="J172" s="464"/>
    </row>
    <row r="173" spans="1:10" s="390" customFormat="1" x14ac:dyDescent="0.35">
      <c r="A173" s="464"/>
      <c r="B173" s="471" t="s">
        <v>1770</v>
      </c>
      <c r="C173" s="479"/>
      <c r="D173" s="473"/>
      <c r="E173" s="474">
        <f>SUM(E165:E172)</f>
        <v>1090000</v>
      </c>
      <c r="F173" s="474">
        <f t="shared" ref="F173:I173" si="16">SUM(F165:F172)</f>
        <v>160000</v>
      </c>
      <c r="G173" s="474">
        <f t="shared" si="16"/>
        <v>930000</v>
      </c>
      <c r="H173" s="474">
        <f t="shared" si="16"/>
        <v>0</v>
      </c>
      <c r="I173" s="474">
        <f t="shared" si="16"/>
        <v>0</v>
      </c>
      <c r="J173" s="464"/>
    </row>
    <row r="174" spans="1:10" s="390" customFormat="1" x14ac:dyDescent="0.35">
      <c r="A174" s="235"/>
      <c r="B174" s="487" t="s">
        <v>1771</v>
      </c>
      <c r="C174" s="364"/>
      <c r="D174" s="476"/>
      <c r="E174" s="366"/>
      <c r="F174" s="389"/>
      <c r="G174" s="366"/>
      <c r="H174" s="389"/>
      <c r="I174" s="389"/>
      <c r="J174" s="211" t="s">
        <v>1772</v>
      </c>
    </row>
    <row r="175" spans="1:10" s="390" customFormat="1" x14ac:dyDescent="0.35">
      <c r="A175" s="464"/>
      <c r="B175" s="456" t="s">
        <v>1750</v>
      </c>
      <c r="C175" s="464"/>
      <c r="D175" s="211" t="s">
        <v>1614</v>
      </c>
      <c r="E175" s="289">
        <f t="shared" si="11"/>
        <v>65000</v>
      </c>
      <c r="F175" s="263">
        <v>65000</v>
      </c>
      <c r="G175" s="263"/>
      <c r="H175" s="457"/>
      <c r="I175" s="457"/>
      <c r="J175" s="464"/>
    </row>
    <row r="176" spans="1:10" s="390" customFormat="1" x14ac:dyDescent="0.35">
      <c r="A176" s="464"/>
      <c r="B176" s="460" t="s">
        <v>1751</v>
      </c>
      <c r="C176" s="464"/>
      <c r="D176" s="211" t="s">
        <v>1614</v>
      </c>
      <c r="E176" s="289">
        <f t="shared" si="11"/>
        <v>50000</v>
      </c>
      <c r="F176" s="488">
        <v>50000</v>
      </c>
      <c r="G176" s="488"/>
      <c r="H176" s="457"/>
      <c r="I176" s="457"/>
      <c r="J176" s="464"/>
    </row>
    <row r="177" spans="1:10" s="390" customFormat="1" x14ac:dyDescent="0.35">
      <c r="A177" s="464"/>
      <c r="B177" s="460" t="s">
        <v>1752</v>
      </c>
      <c r="C177" s="464"/>
      <c r="D177" s="211" t="s">
        <v>1614</v>
      </c>
      <c r="E177" s="289">
        <f t="shared" si="11"/>
        <v>491200</v>
      </c>
      <c r="F177" s="478"/>
      <c r="G177" s="478">
        <v>491200</v>
      </c>
      <c r="H177" s="457"/>
      <c r="I177" s="457"/>
      <c r="J177" s="464"/>
    </row>
    <row r="178" spans="1:10" s="390" customFormat="1" x14ac:dyDescent="0.35">
      <c r="A178" s="464"/>
      <c r="B178" s="460" t="s">
        <v>1753</v>
      </c>
      <c r="C178" s="464"/>
      <c r="D178" s="211" t="s">
        <v>1614</v>
      </c>
      <c r="E178" s="289">
        <f t="shared" si="11"/>
        <v>188640</v>
      </c>
      <c r="F178" s="488"/>
      <c r="G178" s="488">
        <v>188640</v>
      </c>
      <c r="H178" s="457"/>
      <c r="I178" s="457"/>
      <c r="J178" s="464"/>
    </row>
    <row r="179" spans="1:10" s="390" customFormat="1" x14ac:dyDescent="0.35">
      <c r="A179" s="464"/>
      <c r="B179" s="464" t="s">
        <v>1754</v>
      </c>
      <c r="C179" s="464"/>
      <c r="D179" s="211" t="s">
        <v>1614</v>
      </c>
      <c r="E179" s="289">
        <f t="shared" si="11"/>
        <v>130000</v>
      </c>
      <c r="F179" s="488"/>
      <c r="G179" s="488">
        <v>130000</v>
      </c>
      <c r="H179" s="457"/>
      <c r="I179" s="457"/>
      <c r="J179" s="464"/>
    </row>
    <row r="180" spans="1:10" s="390" customFormat="1" x14ac:dyDescent="0.35">
      <c r="A180" s="464"/>
      <c r="B180" s="464" t="s">
        <v>1755</v>
      </c>
      <c r="C180" s="464"/>
      <c r="D180" s="211" t="s">
        <v>1614</v>
      </c>
      <c r="E180" s="289">
        <f t="shared" si="11"/>
        <v>9498</v>
      </c>
      <c r="F180" s="488"/>
      <c r="G180" s="488">
        <v>9498</v>
      </c>
      <c r="H180" s="457"/>
      <c r="I180" s="457"/>
      <c r="J180" s="464"/>
    </row>
    <row r="181" spans="1:10" s="390" customFormat="1" x14ac:dyDescent="0.35">
      <c r="A181" s="464"/>
      <c r="B181" s="464" t="s">
        <v>1756</v>
      </c>
      <c r="C181" s="464"/>
      <c r="D181" s="211" t="s">
        <v>1614</v>
      </c>
      <c r="E181" s="289">
        <f t="shared" si="11"/>
        <v>20000</v>
      </c>
      <c r="F181" s="488"/>
      <c r="G181" s="488">
        <v>20000</v>
      </c>
      <c r="H181" s="457"/>
      <c r="I181" s="457"/>
      <c r="J181" s="464"/>
    </row>
    <row r="182" spans="1:10" s="390" customFormat="1" x14ac:dyDescent="0.35">
      <c r="A182" s="464"/>
      <c r="B182" s="464" t="s">
        <v>1757</v>
      </c>
      <c r="C182" s="468"/>
      <c r="D182" s="211" t="s">
        <v>1614</v>
      </c>
      <c r="E182" s="384">
        <f t="shared" si="11"/>
        <v>1121700</v>
      </c>
      <c r="F182" s="489"/>
      <c r="G182" s="489">
        <v>1121700</v>
      </c>
      <c r="H182" s="470"/>
      <c r="I182" s="470"/>
      <c r="J182" s="464"/>
    </row>
    <row r="183" spans="1:10" s="390" customFormat="1" x14ac:dyDescent="0.35">
      <c r="A183" s="464"/>
      <c r="B183" s="471" t="s">
        <v>1773</v>
      </c>
      <c r="C183" s="479"/>
      <c r="D183" s="473"/>
      <c r="E183" s="474">
        <f>SUM(E175:E182)</f>
        <v>2076038</v>
      </c>
      <c r="F183" s="474">
        <f t="shared" ref="F183:I183" si="17">SUM(F175:F182)</f>
        <v>115000</v>
      </c>
      <c r="G183" s="474">
        <f t="shared" si="17"/>
        <v>1961038</v>
      </c>
      <c r="H183" s="474">
        <f t="shared" si="17"/>
        <v>0</v>
      </c>
      <c r="I183" s="474">
        <f t="shared" si="17"/>
        <v>0</v>
      </c>
      <c r="J183" s="464"/>
    </row>
    <row r="184" spans="1:10" s="390" customFormat="1" x14ac:dyDescent="0.35">
      <c r="A184" s="235"/>
      <c r="B184" s="343" t="s">
        <v>1774</v>
      </c>
      <c r="C184" s="364"/>
      <c r="D184" s="476"/>
      <c r="E184" s="366"/>
      <c r="F184" s="389"/>
      <c r="G184" s="366"/>
      <c r="H184" s="389"/>
      <c r="I184" s="389"/>
      <c r="J184" s="211" t="s">
        <v>1775</v>
      </c>
    </row>
    <row r="185" spans="1:10" s="390" customFormat="1" x14ac:dyDescent="0.35">
      <c r="A185" s="464"/>
      <c r="B185" s="456" t="s">
        <v>1750</v>
      </c>
      <c r="C185" s="464"/>
      <c r="D185" s="211" t="s">
        <v>1614</v>
      </c>
      <c r="E185" s="289">
        <f t="shared" si="11"/>
        <v>50000</v>
      </c>
      <c r="F185" s="289">
        <v>50000</v>
      </c>
      <c r="G185" s="289"/>
      <c r="H185" s="464"/>
      <c r="I185" s="464"/>
      <c r="J185" s="464"/>
    </row>
    <row r="186" spans="1:10" s="390" customFormat="1" x14ac:dyDescent="0.35">
      <c r="A186" s="464"/>
      <c r="B186" s="460" t="s">
        <v>1751</v>
      </c>
      <c r="C186" s="464"/>
      <c r="D186" s="211" t="s">
        <v>1614</v>
      </c>
      <c r="E186" s="289">
        <f t="shared" si="11"/>
        <v>70000</v>
      </c>
      <c r="F186" s="478">
        <v>70000</v>
      </c>
      <c r="G186" s="478"/>
      <c r="H186" s="464"/>
      <c r="I186" s="464"/>
      <c r="J186" s="464"/>
    </row>
    <row r="187" spans="1:10" s="390" customFormat="1" x14ac:dyDescent="0.35">
      <c r="A187" s="464"/>
      <c r="B187" s="460" t="s">
        <v>1752</v>
      </c>
      <c r="C187" s="464"/>
      <c r="D187" s="211" t="s">
        <v>1614</v>
      </c>
      <c r="E187" s="289">
        <f t="shared" si="11"/>
        <v>572160</v>
      </c>
      <c r="F187" s="478">
        <v>200000</v>
      </c>
      <c r="G187" s="478">
        <v>372160</v>
      </c>
      <c r="H187" s="464"/>
      <c r="I187" s="464"/>
      <c r="J187" s="464"/>
    </row>
    <row r="188" spans="1:10" s="390" customFormat="1" x14ac:dyDescent="0.35">
      <c r="A188" s="464"/>
      <c r="B188" s="460" t="s">
        <v>1753</v>
      </c>
      <c r="C188" s="464"/>
      <c r="D188" s="211" t="s">
        <v>1614</v>
      </c>
      <c r="E188" s="289">
        <f t="shared" si="11"/>
        <v>597696</v>
      </c>
      <c r="F188" s="478">
        <v>78606</v>
      </c>
      <c r="G188" s="478">
        <v>519090</v>
      </c>
      <c r="H188" s="464"/>
      <c r="I188" s="464"/>
      <c r="J188" s="464"/>
    </row>
    <row r="189" spans="1:10" s="390" customFormat="1" x14ac:dyDescent="0.35">
      <c r="A189" s="464"/>
      <c r="B189" s="464" t="s">
        <v>1754</v>
      </c>
      <c r="C189" s="464"/>
      <c r="D189" s="211" t="s">
        <v>1614</v>
      </c>
      <c r="E189" s="289">
        <f t="shared" si="11"/>
        <v>20000</v>
      </c>
      <c r="F189" s="478"/>
      <c r="G189" s="478">
        <v>20000</v>
      </c>
      <c r="H189" s="464"/>
      <c r="I189" s="464"/>
      <c r="J189" s="464"/>
    </row>
    <row r="190" spans="1:10" s="390" customFormat="1" x14ac:dyDescent="0.35">
      <c r="A190" s="464"/>
      <c r="B190" s="464" t="s">
        <v>1755</v>
      </c>
      <c r="C190" s="464"/>
      <c r="D190" s="211" t="s">
        <v>1614</v>
      </c>
      <c r="E190" s="289">
        <f t="shared" ref="E190:E192" si="18">F190+G190+H190+I190</f>
        <v>30000</v>
      </c>
      <c r="F190" s="478"/>
      <c r="G190" s="478">
        <v>30000</v>
      </c>
      <c r="H190" s="464"/>
      <c r="I190" s="464"/>
      <c r="J190" s="464"/>
    </row>
    <row r="191" spans="1:10" s="390" customFormat="1" x14ac:dyDescent="0.35">
      <c r="A191" s="464"/>
      <c r="B191" s="464" t="s">
        <v>1756</v>
      </c>
      <c r="C191" s="464"/>
      <c r="D191" s="211" t="s">
        <v>1614</v>
      </c>
      <c r="E191" s="289">
        <f t="shared" si="18"/>
        <v>0</v>
      </c>
      <c r="F191" s="478"/>
      <c r="G191" s="478"/>
      <c r="H191" s="464"/>
      <c r="I191" s="464"/>
      <c r="J191" s="464"/>
    </row>
    <row r="192" spans="1:10" s="390" customFormat="1" x14ac:dyDescent="0.35">
      <c r="A192" s="464"/>
      <c r="B192" s="464" t="s">
        <v>1757</v>
      </c>
      <c r="C192" s="468"/>
      <c r="D192" s="211" t="s">
        <v>1614</v>
      </c>
      <c r="E192" s="384">
        <f t="shared" si="18"/>
        <v>1099770</v>
      </c>
      <c r="F192" s="458"/>
      <c r="G192" s="458">
        <v>1099770</v>
      </c>
      <c r="H192" s="468"/>
      <c r="I192" s="468"/>
      <c r="J192" s="464"/>
    </row>
    <row r="193" spans="1:10" s="390" customFormat="1" x14ac:dyDescent="0.35">
      <c r="A193" s="464"/>
      <c r="B193" s="471" t="s">
        <v>1776</v>
      </c>
      <c r="C193" s="479"/>
      <c r="D193" s="473"/>
      <c r="E193" s="474">
        <f>SUM(E185:E192)</f>
        <v>2439626</v>
      </c>
      <c r="F193" s="474">
        <f t="shared" ref="F193:I193" si="19">SUM(F185:F192)</f>
        <v>398606</v>
      </c>
      <c r="G193" s="474">
        <f t="shared" si="19"/>
        <v>2041020</v>
      </c>
      <c r="H193" s="474">
        <f t="shared" si="19"/>
        <v>0</v>
      </c>
      <c r="I193" s="474">
        <f t="shared" si="19"/>
        <v>0</v>
      </c>
      <c r="J193" s="464"/>
    </row>
    <row r="194" spans="1:10" s="390" customFormat="1" x14ac:dyDescent="0.35">
      <c r="A194" s="400"/>
      <c r="B194" s="355" t="s">
        <v>1777</v>
      </c>
      <c r="C194" s="402"/>
      <c r="D194" s="357"/>
      <c r="E194" s="358">
        <f>E133+E143+E153+E163+E173+E183+E193</f>
        <v>11881006</v>
      </c>
      <c r="F194" s="358">
        <f>F133+F143+F153+F163+F173+F183+F193</f>
        <v>1270606</v>
      </c>
      <c r="G194" s="358">
        <f>G133+G143+G153+G163+G173+G183+G193</f>
        <v>10610400</v>
      </c>
      <c r="H194" s="358">
        <f>H133+H143+H153+H163+H173+H183+H193</f>
        <v>0</v>
      </c>
      <c r="I194" s="358">
        <f>I133+I143+I153+I163+I173+I183+I193</f>
        <v>0</v>
      </c>
      <c r="J194" s="453"/>
    </row>
    <row r="195" spans="1:10" s="390" customFormat="1" x14ac:dyDescent="0.35">
      <c r="A195" s="490"/>
      <c r="B195" s="491" t="s">
        <v>1778</v>
      </c>
      <c r="C195" s="492"/>
      <c r="D195" s="493"/>
      <c r="E195" s="454"/>
      <c r="F195" s="454"/>
      <c r="G195" s="454"/>
      <c r="H195" s="454"/>
      <c r="I195" s="454"/>
      <c r="J195" s="494" t="s">
        <v>1779</v>
      </c>
    </row>
    <row r="196" spans="1:10" s="390" customFormat="1" x14ac:dyDescent="0.35">
      <c r="A196" s="235"/>
      <c r="B196" s="495" t="s">
        <v>1750</v>
      </c>
      <c r="C196" s="372"/>
      <c r="D196" s="211" t="s">
        <v>1614</v>
      </c>
      <c r="E196" s="289">
        <f>F196+G196+H196+I196</f>
        <v>36000</v>
      </c>
      <c r="F196" s="289"/>
      <c r="G196" s="289">
        <v>36000</v>
      </c>
      <c r="H196" s="289"/>
      <c r="I196" s="289"/>
      <c r="J196" s="496"/>
    </row>
    <row r="197" spans="1:10" s="390" customFormat="1" x14ac:dyDescent="0.35">
      <c r="A197" s="235"/>
      <c r="B197" s="497" t="s">
        <v>1780</v>
      </c>
      <c r="C197" s="372"/>
      <c r="D197" s="211" t="s">
        <v>1614</v>
      </c>
      <c r="E197" s="289">
        <f t="shared" ref="E197:E199" si="20">F197+G197+H197+I197</f>
        <v>120000</v>
      </c>
      <c r="F197" s="289"/>
      <c r="G197" s="289">
        <v>120000</v>
      </c>
      <c r="H197" s="289"/>
      <c r="I197" s="289"/>
      <c r="J197" s="496"/>
    </row>
    <row r="198" spans="1:10" s="390" customFormat="1" x14ac:dyDescent="0.35">
      <c r="A198" s="235"/>
      <c r="B198" s="495" t="s">
        <v>1781</v>
      </c>
      <c r="C198" s="372"/>
      <c r="D198" s="211" t="s">
        <v>1614</v>
      </c>
      <c r="E198" s="289">
        <f t="shared" si="20"/>
        <v>72000</v>
      </c>
      <c r="F198" s="289"/>
      <c r="G198" s="289">
        <v>72000</v>
      </c>
      <c r="H198" s="289"/>
      <c r="I198" s="289"/>
      <c r="J198" s="496"/>
    </row>
    <row r="199" spans="1:10" s="390" customFormat="1" x14ac:dyDescent="0.35">
      <c r="A199" s="302"/>
      <c r="B199" s="498" t="s">
        <v>1782</v>
      </c>
      <c r="C199" s="382"/>
      <c r="D199" s="211" t="s">
        <v>1614</v>
      </c>
      <c r="E199" s="289">
        <f t="shared" si="20"/>
        <v>72000</v>
      </c>
      <c r="F199" s="289"/>
      <c r="G199" s="289">
        <v>72000</v>
      </c>
      <c r="H199" s="289"/>
      <c r="I199" s="289"/>
      <c r="J199" s="496"/>
    </row>
    <row r="200" spans="1:10" s="390" customFormat="1" x14ac:dyDescent="0.35">
      <c r="A200" s="400"/>
      <c r="B200" s="499" t="s">
        <v>1783</v>
      </c>
      <c r="C200" s="402"/>
      <c r="D200" s="357"/>
      <c r="E200" s="358">
        <f>SUM(E196:E199)</f>
        <v>300000</v>
      </c>
      <c r="F200" s="358">
        <f>SUM(F196:F199)</f>
        <v>0</v>
      </c>
      <c r="G200" s="358">
        <f>SUM(G196:G199)</f>
        <v>300000</v>
      </c>
      <c r="H200" s="358">
        <f>SUM(H196:H199)</f>
        <v>0</v>
      </c>
      <c r="I200" s="358">
        <f>SUM(I196:I199)</f>
        <v>0</v>
      </c>
      <c r="J200" s="500"/>
    </row>
    <row r="201" spans="1:10" ht="24.95" customHeight="1" x14ac:dyDescent="0.2">
      <c r="A201" s="164"/>
      <c r="B201" s="165" t="s">
        <v>2</v>
      </c>
      <c r="C201" s="164"/>
      <c r="D201" s="165"/>
      <c r="E201" s="501">
        <f>E27+E76+E97+E105+E115+E120+E123+E194+E200+H123</f>
        <v>139340658</v>
      </c>
      <c r="F201" s="501">
        <f>F27+F76+F97+F105+F115+F120+F123+F194+F200+I123</f>
        <v>77380658</v>
      </c>
      <c r="G201" s="501">
        <f t="shared" ref="G201:I201" si="21">G27+G76+G97+G105+G115+G120+G123+G194+G200+J123</f>
        <v>61960000</v>
      </c>
      <c r="H201" s="501">
        <f t="shared" si="21"/>
        <v>0</v>
      </c>
      <c r="I201" s="501">
        <f t="shared" si="21"/>
        <v>0</v>
      </c>
      <c r="J201" s="164"/>
    </row>
    <row r="202" spans="1:10" ht="24.95" customHeight="1" x14ac:dyDescent="0.2"/>
    <row r="203" spans="1:10" ht="24.95" customHeight="1" x14ac:dyDescent="0.2"/>
    <row r="204" spans="1:10" ht="24.95" customHeight="1" x14ac:dyDescent="0.2"/>
    <row r="205" spans="1:10" ht="24.95" customHeight="1" x14ac:dyDescent="0.2"/>
    <row r="206" spans="1:10" ht="24.95" customHeight="1" x14ac:dyDescent="0.2"/>
    <row r="207" spans="1:10" ht="24.95" customHeight="1" x14ac:dyDescent="0.2"/>
    <row r="208" spans="1:10" ht="24.95" customHeight="1" x14ac:dyDescent="0.2"/>
    <row r="209" ht="24.95" customHeight="1" x14ac:dyDescent="0.2"/>
    <row r="210" ht="24.95" customHeight="1" x14ac:dyDescent="0.2"/>
    <row r="211" ht="24.95" customHeight="1" x14ac:dyDescent="0.2"/>
    <row r="212" ht="24.95" customHeight="1" x14ac:dyDescent="0.2"/>
    <row r="213" ht="24.95" customHeight="1" x14ac:dyDescent="0.2"/>
    <row r="214" ht="24.95" customHeight="1" x14ac:dyDescent="0.2"/>
    <row r="215" ht="24.95" customHeight="1" x14ac:dyDescent="0.2"/>
    <row r="216" ht="24.95" customHeight="1" x14ac:dyDescent="0.2"/>
    <row r="217" ht="24.95" customHeight="1" x14ac:dyDescent="0.2"/>
    <row r="218" ht="24.95" customHeight="1" x14ac:dyDescent="0.2"/>
    <row r="219" ht="24.95" customHeight="1" x14ac:dyDescent="0.2"/>
    <row r="220" ht="24.95" customHeight="1" x14ac:dyDescent="0.2"/>
    <row r="221" ht="24.95" customHeight="1" x14ac:dyDescent="0.2"/>
    <row r="222" ht="24.95" customHeight="1" x14ac:dyDescent="0.2"/>
    <row r="223" ht="24.95" customHeight="1" x14ac:dyDescent="0.2"/>
    <row r="224" ht="24.95" customHeight="1" x14ac:dyDescent="0.2"/>
    <row r="225" ht="24.95" customHeight="1" x14ac:dyDescent="0.2"/>
    <row r="226" ht="24.95" customHeight="1" x14ac:dyDescent="0.2"/>
    <row r="227" ht="24.95" customHeight="1" x14ac:dyDescent="0.2"/>
    <row r="228" ht="24.95" customHeight="1" x14ac:dyDescent="0.2"/>
    <row r="229" ht="24.95" customHeight="1" x14ac:dyDescent="0.2"/>
    <row r="230" ht="24.95" customHeight="1" x14ac:dyDescent="0.2"/>
    <row r="231" ht="24.95" customHeight="1" x14ac:dyDescent="0.2"/>
    <row r="232" ht="24.95" customHeight="1" x14ac:dyDescent="0.2"/>
    <row r="233" ht="24.95" customHeight="1" x14ac:dyDescent="0.2"/>
    <row r="234" ht="24.95" customHeight="1" x14ac:dyDescent="0.2"/>
    <row r="235" ht="24.95" customHeight="1" x14ac:dyDescent="0.2"/>
    <row r="236" ht="24.95" customHeight="1" x14ac:dyDescent="0.2"/>
    <row r="237" ht="24.95" customHeight="1" x14ac:dyDescent="0.2"/>
    <row r="238" ht="24.95" customHeight="1" x14ac:dyDescent="0.2"/>
    <row r="239" ht="24.95" customHeight="1" x14ac:dyDescent="0.2"/>
    <row r="240" ht="24.95" customHeight="1" x14ac:dyDescent="0.2"/>
    <row r="241" ht="24.95" customHeight="1" x14ac:dyDescent="0.2"/>
    <row r="242" ht="24.95" customHeight="1" x14ac:dyDescent="0.2"/>
    <row r="243" ht="24.95" customHeight="1" x14ac:dyDescent="0.2"/>
    <row r="244" ht="24.95" customHeight="1" x14ac:dyDescent="0.2"/>
    <row r="245" ht="24.95" customHeight="1" x14ac:dyDescent="0.2"/>
    <row r="246" ht="24.95" customHeight="1" x14ac:dyDescent="0.2"/>
    <row r="247" ht="24.95" customHeight="1" x14ac:dyDescent="0.2"/>
    <row r="248" ht="24.95" customHeight="1" x14ac:dyDescent="0.2"/>
    <row r="249" ht="24.95" customHeight="1" x14ac:dyDescent="0.2"/>
    <row r="250" ht="24.95" customHeight="1" x14ac:dyDescent="0.2"/>
    <row r="251" ht="24.95" customHeight="1" x14ac:dyDescent="0.2"/>
    <row r="252" ht="24.95" customHeight="1" x14ac:dyDescent="0.2"/>
    <row r="253" ht="24.95" customHeight="1" x14ac:dyDescent="0.2"/>
    <row r="254" ht="24.95" customHeight="1" x14ac:dyDescent="0.2"/>
    <row r="255" ht="24.95" customHeight="1" x14ac:dyDescent="0.2"/>
    <row r="256" ht="24.95" customHeight="1" x14ac:dyDescent="0.2"/>
    <row r="257" ht="24.95" customHeight="1" x14ac:dyDescent="0.2"/>
    <row r="258" ht="24.95" customHeight="1" x14ac:dyDescent="0.2"/>
    <row r="259" ht="24.95" customHeight="1" x14ac:dyDescent="0.2"/>
    <row r="260" ht="24.95" customHeight="1" x14ac:dyDescent="0.2"/>
    <row r="261" ht="24.95" customHeight="1" x14ac:dyDescent="0.2"/>
    <row r="262" ht="24.95" customHeight="1" x14ac:dyDescent="0.2"/>
    <row r="263" ht="24.95" customHeight="1" x14ac:dyDescent="0.2"/>
    <row r="264" ht="24.95" customHeight="1" x14ac:dyDescent="0.2"/>
    <row r="265" ht="24.95" customHeight="1" x14ac:dyDescent="0.2"/>
    <row r="266" ht="24.95" customHeight="1" x14ac:dyDescent="0.2"/>
    <row r="267" ht="24.95" customHeight="1" x14ac:dyDescent="0.2"/>
    <row r="268" ht="24.95" customHeight="1" x14ac:dyDescent="0.2"/>
    <row r="269" ht="24.95" customHeight="1" x14ac:dyDescent="0.2"/>
    <row r="270" ht="24.95" customHeight="1" x14ac:dyDescent="0.2"/>
    <row r="271" ht="24.95" customHeight="1" x14ac:dyDescent="0.2"/>
    <row r="272" ht="24.95" customHeight="1" x14ac:dyDescent="0.2"/>
    <row r="273" ht="24.95" customHeight="1" x14ac:dyDescent="0.2"/>
    <row r="274" ht="24.95" customHeight="1" x14ac:dyDescent="0.2"/>
    <row r="275" ht="24.95" customHeight="1" x14ac:dyDescent="0.2"/>
    <row r="276" ht="24.95" customHeight="1" x14ac:dyDescent="0.2"/>
    <row r="277" ht="24.95" customHeight="1" x14ac:dyDescent="0.2"/>
    <row r="278" ht="24.95" customHeight="1" x14ac:dyDescent="0.2"/>
    <row r="279" ht="24.95" customHeight="1" x14ac:dyDescent="0.2"/>
    <row r="280" ht="24.95" customHeight="1" x14ac:dyDescent="0.2"/>
    <row r="281" ht="24.95" customHeight="1" x14ac:dyDescent="0.2"/>
    <row r="282" ht="24.95" customHeight="1" x14ac:dyDescent="0.2"/>
    <row r="283" ht="24.95" customHeight="1" x14ac:dyDescent="0.2"/>
  </sheetData>
  <mergeCells count="4">
    <mergeCell ref="A1:J1"/>
    <mergeCell ref="A9:A11"/>
    <mergeCell ref="B9:B11"/>
    <mergeCell ref="E9:I9"/>
  </mergeCells>
  <pageMargins left="0.78740157480314965" right="0.19685039370078741" top="0.31496062992125984" bottom="0.31496062992125984" header="0.31496062992125984" footer="0.31496062992125984"/>
  <pageSetup paperSize="9" scale="75" orientation="landscape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6"/>
  <dimension ref="A1:G7"/>
  <sheetViews>
    <sheetView zoomScale="70" zoomScaleNormal="70" workbookViewId="0">
      <selection activeCell="U24" sqref="U24"/>
    </sheetView>
  </sheetViews>
  <sheetFormatPr defaultColWidth="9.140625" defaultRowHeight="21.95" customHeight="1" x14ac:dyDescent="0.55000000000000004"/>
  <cols>
    <col min="1" max="1" width="9.140625" style="17"/>
    <col min="2" max="2" width="7" style="17" customWidth="1"/>
    <col min="3" max="16384" width="9.140625" style="17"/>
  </cols>
  <sheetData>
    <row r="1" spans="1:7" ht="21.95" customHeight="1" x14ac:dyDescent="0.55000000000000004">
      <c r="A1" s="17" t="s">
        <v>111</v>
      </c>
    </row>
    <row r="4" spans="1:7" ht="21.95" customHeight="1" x14ac:dyDescent="0.55000000000000004">
      <c r="B4" s="17" t="s">
        <v>204</v>
      </c>
    </row>
    <row r="5" spans="1:7" ht="59.25" customHeight="1" x14ac:dyDescent="0.8">
      <c r="C5" s="16"/>
    </row>
    <row r="6" spans="1:7" ht="69.75" customHeight="1" x14ac:dyDescent="1.1499999999999999">
      <c r="G6" s="18" t="s">
        <v>30</v>
      </c>
    </row>
    <row r="7" spans="1:7" ht="21.95" customHeight="1" x14ac:dyDescent="0.8">
      <c r="C7" s="16"/>
    </row>
  </sheetData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89A13-03F6-4370-9029-A091F27CD217}">
  <sheetPr codeName="Sheet5"/>
  <dimension ref="B2:J50"/>
  <sheetViews>
    <sheetView workbookViewId="0">
      <selection activeCell="J23" sqref="J23"/>
    </sheetView>
  </sheetViews>
  <sheetFormatPr defaultColWidth="9.140625" defaultRowHeight="21" x14ac:dyDescent="0.35"/>
  <cols>
    <col min="1" max="16384" width="9.140625" style="27"/>
  </cols>
  <sheetData>
    <row r="2" spans="2:10" ht="23.25" x14ac:dyDescent="0.35">
      <c r="D2" s="48" t="s">
        <v>441</v>
      </c>
    </row>
    <row r="3" spans="2:10" ht="23.25" x14ac:dyDescent="0.35">
      <c r="C3" s="48"/>
    </row>
    <row r="4" spans="2:10" x14ac:dyDescent="0.35">
      <c r="B4" s="49" t="s">
        <v>442</v>
      </c>
      <c r="C4" s="49"/>
      <c r="D4" s="50" t="s">
        <v>443</v>
      </c>
      <c r="E4" s="55" t="s">
        <v>1784</v>
      </c>
    </row>
    <row r="6" spans="2:10" x14ac:dyDescent="0.35">
      <c r="B6" s="49" t="s">
        <v>1785</v>
      </c>
      <c r="C6" s="49"/>
      <c r="D6" s="50" t="s">
        <v>443</v>
      </c>
      <c r="E6" s="55" t="s">
        <v>1786</v>
      </c>
      <c r="F6" s="29"/>
      <c r="G6" s="29"/>
    </row>
    <row r="7" spans="2:10" x14ac:dyDescent="0.35">
      <c r="E7" s="55" t="s">
        <v>1787</v>
      </c>
      <c r="F7" s="29"/>
      <c r="G7" s="502"/>
    </row>
    <row r="8" spans="2:10" x14ac:dyDescent="0.35">
      <c r="E8" s="55" t="s">
        <v>1788</v>
      </c>
      <c r="F8" s="29"/>
      <c r="G8" s="502"/>
    </row>
    <row r="9" spans="2:10" x14ac:dyDescent="0.35">
      <c r="E9" s="55" t="s">
        <v>1789</v>
      </c>
      <c r="F9" s="502"/>
      <c r="G9" s="502"/>
    </row>
    <row r="11" spans="2:10" x14ac:dyDescent="0.35">
      <c r="B11" s="49" t="s">
        <v>444</v>
      </c>
      <c r="C11" s="49"/>
      <c r="D11" s="50" t="s">
        <v>443</v>
      </c>
      <c r="E11" s="49" t="s">
        <v>1790</v>
      </c>
    </row>
    <row r="12" spans="2:10" x14ac:dyDescent="0.35">
      <c r="B12" s="49"/>
      <c r="C12" s="50"/>
      <c r="D12" s="49"/>
      <c r="E12" s="502" t="s">
        <v>1791</v>
      </c>
      <c r="F12" s="29"/>
      <c r="G12" s="502" t="s">
        <v>1792</v>
      </c>
      <c r="H12" s="29"/>
      <c r="I12" s="29"/>
      <c r="J12" s="29"/>
    </row>
    <row r="13" spans="2:10" x14ac:dyDescent="0.35">
      <c r="B13" s="49"/>
      <c r="C13" s="50"/>
      <c r="D13" s="49"/>
      <c r="E13" s="502" t="s">
        <v>1793</v>
      </c>
      <c r="F13" s="29"/>
      <c r="G13" s="503" t="s">
        <v>1794</v>
      </c>
      <c r="H13" s="503"/>
      <c r="I13" s="29"/>
      <c r="J13" s="29"/>
    </row>
    <row r="14" spans="2:10" x14ac:dyDescent="0.35">
      <c r="B14" s="49"/>
      <c r="C14" s="50"/>
      <c r="D14" s="49"/>
      <c r="E14" s="503" t="s">
        <v>1795</v>
      </c>
      <c r="F14" s="962"/>
      <c r="G14" s="502" t="s">
        <v>1796</v>
      </c>
      <c r="H14" s="29"/>
      <c r="I14" s="29"/>
      <c r="J14" s="502"/>
    </row>
    <row r="15" spans="2:10" x14ac:dyDescent="0.35">
      <c r="B15" s="49"/>
      <c r="C15" s="50"/>
      <c r="D15" s="49"/>
      <c r="E15" s="503" t="s">
        <v>1797</v>
      </c>
      <c r="F15" s="962"/>
      <c r="G15" s="502" t="s">
        <v>1798</v>
      </c>
      <c r="H15" s="29"/>
      <c r="I15" s="29"/>
      <c r="J15" s="502"/>
    </row>
    <row r="16" spans="2:10" x14ac:dyDescent="0.35">
      <c r="B16" s="49"/>
      <c r="C16" s="50"/>
      <c r="D16" s="49"/>
      <c r="E16" s="503" t="s">
        <v>1799</v>
      </c>
      <c r="F16" s="962"/>
      <c r="G16" s="502" t="s">
        <v>1800</v>
      </c>
      <c r="H16" s="29"/>
      <c r="I16" s="29"/>
      <c r="J16" s="502"/>
    </row>
    <row r="17" spans="2:10" x14ac:dyDescent="0.35">
      <c r="B17" s="49"/>
      <c r="C17" s="50"/>
      <c r="D17" s="49"/>
      <c r="E17" s="503" t="s">
        <v>1801</v>
      </c>
      <c r="F17" s="962"/>
      <c r="G17" s="502" t="s">
        <v>1802</v>
      </c>
      <c r="H17" s="29"/>
      <c r="I17" s="29"/>
      <c r="J17" s="502"/>
    </row>
    <row r="18" spans="2:10" x14ac:dyDescent="0.35">
      <c r="B18" s="49"/>
      <c r="C18" s="50"/>
      <c r="D18" s="49"/>
      <c r="E18" s="503" t="s">
        <v>1803</v>
      </c>
      <c r="F18" s="962"/>
      <c r="G18" s="502" t="s">
        <v>1804</v>
      </c>
      <c r="H18" s="29"/>
      <c r="I18" s="29"/>
      <c r="J18" s="502"/>
    </row>
    <row r="19" spans="2:10" x14ac:dyDescent="0.35">
      <c r="B19" s="49"/>
      <c r="C19" s="50"/>
      <c r="D19" s="49"/>
      <c r="E19" s="503" t="s">
        <v>1805</v>
      </c>
      <c r="F19" s="962"/>
      <c r="G19" s="502" t="s">
        <v>1806</v>
      </c>
      <c r="H19" s="29"/>
      <c r="I19" s="29"/>
      <c r="J19" s="502"/>
    </row>
    <row r="20" spans="2:10" x14ac:dyDescent="0.35">
      <c r="B20" s="49"/>
      <c r="C20" s="50"/>
      <c r="D20" s="49"/>
      <c r="E20" s="503" t="s">
        <v>1807</v>
      </c>
      <c r="F20" s="962"/>
      <c r="G20" s="502" t="s">
        <v>1808</v>
      </c>
      <c r="H20" s="29"/>
      <c r="I20" s="29"/>
      <c r="J20" s="502"/>
    </row>
    <row r="21" spans="2:10" x14ac:dyDescent="0.35">
      <c r="B21" s="49"/>
      <c r="C21" s="50"/>
      <c r="D21" s="49"/>
      <c r="E21" s="503" t="s">
        <v>1809</v>
      </c>
      <c r="F21" s="962"/>
      <c r="G21" s="502" t="s">
        <v>1810</v>
      </c>
      <c r="H21" s="29"/>
      <c r="I21" s="29"/>
      <c r="J21" s="502"/>
    </row>
    <row r="22" spans="2:10" x14ac:dyDescent="0.35">
      <c r="B22" s="49"/>
      <c r="C22" s="50"/>
      <c r="D22" s="49"/>
    </row>
    <row r="23" spans="2:10" x14ac:dyDescent="0.35">
      <c r="B23" s="974" t="s">
        <v>1814</v>
      </c>
      <c r="C23" s="974"/>
      <c r="D23" s="505" t="s">
        <v>443</v>
      </c>
      <c r="E23" s="361" t="s">
        <v>2672</v>
      </c>
    </row>
    <row r="24" spans="2:10" x14ac:dyDescent="0.35">
      <c r="B24" s="938"/>
      <c r="C24" s="938"/>
      <c r="D24" s="505"/>
      <c r="E24" s="361" t="s">
        <v>2673</v>
      </c>
    </row>
    <row r="25" spans="2:10" x14ac:dyDescent="0.35">
      <c r="B25" s="49"/>
      <c r="C25" s="50"/>
      <c r="D25" s="49"/>
    </row>
    <row r="26" spans="2:10" x14ac:dyDescent="0.35">
      <c r="B26" s="973" t="s">
        <v>1811</v>
      </c>
      <c r="C26" s="973"/>
      <c r="D26" s="49"/>
      <c r="E26" s="390" t="s">
        <v>1812</v>
      </c>
    </row>
    <row r="27" spans="2:10" x14ac:dyDescent="0.35">
      <c r="B27" s="504"/>
      <c r="C27" s="504"/>
      <c r="D27" s="49"/>
      <c r="E27" s="390" t="s">
        <v>1813</v>
      </c>
    </row>
    <row r="28" spans="2:10" x14ac:dyDescent="0.35">
      <c r="B28" s="504"/>
      <c r="C28" s="504"/>
      <c r="D28" s="49"/>
      <c r="E28" s="502" t="s">
        <v>2675</v>
      </c>
    </row>
    <row r="29" spans="2:10" x14ac:dyDescent="0.35">
      <c r="B29" s="504"/>
      <c r="C29" s="504"/>
      <c r="D29" s="49"/>
      <c r="E29" s="27" t="s">
        <v>2674</v>
      </c>
    </row>
    <row r="30" spans="2:10" x14ac:dyDescent="0.35">
      <c r="B30" s="504"/>
      <c r="C30" s="504"/>
      <c r="D30" s="49"/>
    </row>
    <row r="31" spans="2:10" x14ac:dyDescent="0.35">
      <c r="B31" s="49" t="s">
        <v>445</v>
      </c>
      <c r="D31" s="50" t="s">
        <v>443</v>
      </c>
      <c r="E31" s="390" t="s">
        <v>1815</v>
      </c>
    </row>
    <row r="32" spans="2:10" x14ac:dyDescent="0.35">
      <c r="D32" s="49"/>
      <c r="E32" s="502" t="s">
        <v>1816</v>
      </c>
      <c r="F32" s="49"/>
      <c r="G32" s="49"/>
    </row>
    <row r="33" spans="2:7" x14ac:dyDescent="0.35">
      <c r="E33" s="390" t="s">
        <v>1817</v>
      </c>
      <c r="F33" s="49"/>
      <c r="G33" s="49"/>
    </row>
    <row r="34" spans="2:7" x14ac:dyDescent="0.35">
      <c r="E34" s="502" t="s">
        <v>1818</v>
      </c>
    </row>
    <row r="35" spans="2:7" x14ac:dyDescent="0.35">
      <c r="E35" s="502" t="s">
        <v>1819</v>
      </c>
    </row>
    <row r="36" spans="2:7" x14ac:dyDescent="0.35">
      <c r="C36" s="49"/>
      <c r="E36" s="502" t="s">
        <v>1820</v>
      </c>
    </row>
    <row r="37" spans="2:7" x14ac:dyDescent="0.35">
      <c r="E37" s="502" t="s">
        <v>1821</v>
      </c>
    </row>
    <row r="38" spans="2:7" x14ac:dyDescent="0.35">
      <c r="E38" s="502" t="s">
        <v>1822</v>
      </c>
    </row>
    <row r="39" spans="2:7" x14ac:dyDescent="0.35">
      <c r="E39" s="27" t="s">
        <v>1823</v>
      </c>
    </row>
    <row r="40" spans="2:7" x14ac:dyDescent="0.35">
      <c r="E40" s="390" t="s">
        <v>1824</v>
      </c>
    </row>
    <row r="41" spans="2:7" x14ac:dyDescent="0.35">
      <c r="E41" s="27" t="s">
        <v>1825</v>
      </c>
    </row>
    <row r="42" spans="2:7" x14ac:dyDescent="0.35">
      <c r="E42" s="27" t="s">
        <v>1826</v>
      </c>
    </row>
    <row r="46" spans="2:7" x14ac:dyDescent="0.35">
      <c r="B46" s="975" t="s">
        <v>446</v>
      </c>
      <c r="C46" s="975"/>
      <c r="D46" s="50" t="s">
        <v>443</v>
      </c>
      <c r="E46" s="506" t="s">
        <v>1827</v>
      </c>
    </row>
    <row r="47" spans="2:7" x14ac:dyDescent="0.35">
      <c r="E47" s="506" t="s">
        <v>1828</v>
      </c>
    </row>
    <row r="48" spans="2:7" x14ac:dyDescent="0.35">
      <c r="E48" s="506" t="s">
        <v>1829</v>
      </c>
    </row>
    <row r="49" spans="5:5" x14ac:dyDescent="0.35">
      <c r="E49" s="506" t="s">
        <v>1830</v>
      </c>
    </row>
    <row r="50" spans="5:5" x14ac:dyDescent="0.35">
      <c r="E50" s="506" t="s">
        <v>1831</v>
      </c>
    </row>
  </sheetData>
  <mergeCells count="3">
    <mergeCell ref="B26:C26"/>
    <mergeCell ref="B23:C23"/>
    <mergeCell ref="B46:C46"/>
  </mergeCells>
  <pageMargins left="0.7" right="0.7" top="0.75" bottom="0.75" header="0.3" footer="0.3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0FB68-3ABE-4709-9812-7558DCF21661}">
  <sheetPr codeName="Sheet6">
    <pageSetUpPr fitToPage="1"/>
  </sheetPr>
  <dimension ref="A1:J17"/>
  <sheetViews>
    <sheetView workbookViewId="0">
      <selection activeCell="C14" sqref="C14"/>
    </sheetView>
  </sheetViews>
  <sheetFormatPr defaultColWidth="10.28515625" defaultRowHeight="21" x14ac:dyDescent="0.35"/>
  <cols>
    <col min="1" max="1" width="14.42578125" style="55" customWidth="1"/>
    <col min="2" max="2" width="35.42578125" style="55" customWidth="1"/>
    <col min="3" max="3" width="51.28515625" style="27" customWidth="1"/>
    <col min="4" max="4" width="10.28515625" style="27"/>
    <col min="5" max="5" width="12.7109375" style="27" customWidth="1"/>
    <col min="6" max="6" width="11.7109375" style="27" customWidth="1"/>
    <col min="7" max="7" width="11.42578125" style="27" customWidth="1"/>
    <col min="8" max="16384" width="10.28515625" style="27"/>
  </cols>
  <sheetData>
    <row r="1" spans="1:10" ht="23.25" x14ac:dyDescent="0.35">
      <c r="A1" s="976" t="s">
        <v>422</v>
      </c>
      <c r="B1" s="976"/>
      <c r="C1" s="976"/>
      <c r="D1" s="976"/>
      <c r="E1" s="976"/>
      <c r="F1" s="976"/>
      <c r="G1" s="976"/>
      <c r="H1" s="976"/>
      <c r="I1" s="976"/>
    </row>
    <row r="2" spans="1:10" ht="23.25" x14ac:dyDescent="0.35">
      <c r="A2" s="977" t="s">
        <v>423</v>
      </c>
      <c r="B2" s="977"/>
      <c r="C2" s="28"/>
    </row>
    <row r="3" spans="1:10" s="64" customFormat="1" x14ac:dyDescent="0.3">
      <c r="A3" s="978" t="s">
        <v>424</v>
      </c>
      <c r="B3" s="978" t="s">
        <v>425</v>
      </c>
      <c r="C3" s="978" t="s">
        <v>426</v>
      </c>
      <c r="D3" s="981" t="s">
        <v>427</v>
      </c>
      <c r="E3" s="982"/>
      <c r="F3" s="982"/>
      <c r="G3" s="982"/>
      <c r="H3" s="982"/>
      <c r="I3" s="983"/>
    </row>
    <row r="4" spans="1:10" s="64" customFormat="1" ht="56.25" x14ac:dyDescent="0.2">
      <c r="A4" s="979"/>
      <c r="B4" s="979"/>
      <c r="C4" s="979"/>
      <c r="D4" s="65" t="s">
        <v>428</v>
      </c>
      <c r="E4" s="65" t="s">
        <v>429</v>
      </c>
      <c r="F4" s="65" t="s">
        <v>430</v>
      </c>
      <c r="G4" s="65" t="s">
        <v>431</v>
      </c>
      <c r="H4" s="65" t="s">
        <v>432</v>
      </c>
      <c r="I4" s="65" t="s">
        <v>433</v>
      </c>
    </row>
    <row r="5" spans="1:10" s="64" customFormat="1" x14ac:dyDescent="0.2">
      <c r="A5" s="980"/>
      <c r="B5" s="980"/>
      <c r="C5" s="980"/>
      <c r="D5" s="66">
        <v>5</v>
      </c>
      <c r="E5" s="66">
        <v>5</v>
      </c>
      <c r="F5" s="66">
        <v>5</v>
      </c>
      <c r="G5" s="66">
        <v>5</v>
      </c>
      <c r="H5" s="66">
        <v>5</v>
      </c>
      <c r="I5" s="66">
        <v>25</v>
      </c>
    </row>
    <row r="6" spans="1:10" s="64" customFormat="1" x14ac:dyDescent="0.2">
      <c r="A6" s="988" t="s">
        <v>434</v>
      </c>
      <c r="B6" s="989" t="s">
        <v>989</v>
      </c>
      <c r="C6" s="584" t="s">
        <v>2498</v>
      </c>
      <c r="D6" s="984">
        <v>3</v>
      </c>
      <c r="E6" s="984">
        <v>4</v>
      </c>
      <c r="F6" s="984">
        <v>4</v>
      </c>
      <c r="G6" s="984">
        <v>3</v>
      </c>
      <c r="H6" s="984">
        <v>4</v>
      </c>
      <c r="I6" s="986">
        <v>18</v>
      </c>
      <c r="J6" s="67"/>
    </row>
    <row r="7" spans="1:10" s="64" customFormat="1" x14ac:dyDescent="0.35">
      <c r="A7" s="988"/>
      <c r="B7" s="990"/>
      <c r="C7" s="585" t="s">
        <v>2499</v>
      </c>
      <c r="D7" s="985"/>
      <c r="E7" s="985"/>
      <c r="F7" s="985"/>
      <c r="G7" s="985"/>
      <c r="H7" s="985"/>
      <c r="I7" s="987"/>
      <c r="J7" s="67"/>
    </row>
    <row r="8" spans="1:10" s="64" customFormat="1" ht="42" x14ac:dyDescent="0.35">
      <c r="A8" s="988"/>
      <c r="B8" s="591" t="s">
        <v>2506</v>
      </c>
      <c r="C8" s="598" t="s">
        <v>2671</v>
      </c>
      <c r="D8" s="595">
        <v>3</v>
      </c>
      <c r="E8" s="595">
        <v>3</v>
      </c>
      <c r="F8" s="595">
        <v>3</v>
      </c>
      <c r="G8" s="595">
        <v>3</v>
      </c>
      <c r="H8" s="595">
        <v>3</v>
      </c>
      <c r="I8" s="521">
        <v>15</v>
      </c>
      <c r="J8" s="67"/>
    </row>
    <row r="9" spans="1:10" s="64" customFormat="1" ht="42" x14ac:dyDescent="0.35">
      <c r="A9" s="988" t="s">
        <v>990</v>
      </c>
      <c r="B9" s="591" t="s">
        <v>991</v>
      </c>
      <c r="C9" s="598" t="s">
        <v>2503</v>
      </c>
      <c r="D9" s="595">
        <v>3</v>
      </c>
      <c r="E9" s="595">
        <v>3</v>
      </c>
      <c r="F9" s="595">
        <v>2</v>
      </c>
      <c r="G9" s="595">
        <v>4</v>
      </c>
      <c r="H9" s="595">
        <v>4</v>
      </c>
      <c r="I9" s="521">
        <v>16</v>
      </c>
      <c r="J9" s="67"/>
    </row>
    <row r="10" spans="1:10" s="64" customFormat="1" x14ac:dyDescent="0.35">
      <c r="A10" s="988"/>
      <c r="B10" s="999" t="s">
        <v>992</v>
      </c>
      <c r="C10" s="586" t="s">
        <v>2500</v>
      </c>
      <c r="D10" s="996">
        <v>4</v>
      </c>
      <c r="E10" s="996">
        <v>3</v>
      </c>
      <c r="F10" s="996">
        <v>3</v>
      </c>
      <c r="G10" s="996">
        <v>3</v>
      </c>
      <c r="H10" s="996">
        <v>2</v>
      </c>
      <c r="I10" s="986">
        <v>15</v>
      </c>
      <c r="J10" s="67"/>
    </row>
    <row r="11" spans="1:10" s="64" customFormat="1" x14ac:dyDescent="0.35">
      <c r="A11" s="988"/>
      <c r="B11" s="1000"/>
      <c r="C11" s="587" t="s">
        <v>2501</v>
      </c>
      <c r="D11" s="998"/>
      <c r="E11" s="998"/>
      <c r="F11" s="998"/>
      <c r="G11" s="998"/>
      <c r="H11" s="998"/>
      <c r="I11" s="987"/>
      <c r="J11" s="67"/>
    </row>
    <row r="12" spans="1:10" s="64" customFormat="1" ht="58.5" x14ac:dyDescent="0.2">
      <c r="A12" s="988"/>
      <c r="B12" s="592" t="s">
        <v>993</v>
      </c>
      <c r="C12" s="588" t="s">
        <v>2502</v>
      </c>
      <c r="D12" s="596">
        <v>4</v>
      </c>
      <c r="E12" s="596">
        <v>4</v>
      </c>
      <c r="F12" s="596">
        <v>4</v>
      </c>
      <c r="G12" s="596">
        <v>3</v>
      </c>
      <c r="H12" s="596">
        <v>3</v>
      </c>
      <c r="I12" s="307">
        <v>18</v>
      </c>
      <c r="J12" s="67"/>
    </row>
    <row r="13" spans="1:10" s="70" customFormat="1" x14ac:dyDescent="0.35">
      <c r="A13" s="992" t="s">
        <v>435</v>
      </c>
      <c r="B13" s="994" t="s">
        <v>994</v>
      </c>
      <c r="C13" s="598" t="s">
        <v>2495</v>
      </c>
      <c r="D13" s="996">
        <v>5</v>
      </c>
      <c r="E13" s="996">
        <v>4</v>
      </c>
      <c r="F13" s="996">
        <v>4</v>
      </c>
      <c r="G13" s="996">
        <v>4</v>
      </c>
      <c r="H13" s="996">
        <v>4</v>
      </c>
      <c r="I13" s="986">
        <v>21</v>
      </c>
      <c r="J13" s="69"/>
    </row>
    <row r="14" spans="1:10" s="70" customFormat="1" ht="42" x14ac:dyDescent="0.2">
      <c r="A14" s="993"/>
      <c r="B14" s="995"/>
      <c r="C14" s="599" t="s">
        <v>2496</v>
      </c>
      <c r="D14" s="997"/>
      <c r="E14" s="997"/>
      <c r="F14" s="997"/>
      <c r="G14" s="997"/>
      <c r="H14" s="997"/>
      <c r="I14" s="991"/>
      <c r="J14" s="69"/>
    </row>
    <row r="15" spans="1:10" s="70" customFormat="1" ht="42" x14ac:dyDescent="0.2">
      <c r="A15" s="993"/>
      <c r="B15" s="995"/>
      <c r="C15" s="600" t="s">
        <v>2497</v>
      </c>
      <c r="D15" s="998"/>
      <c r="E15" s="998"/>
      <c r="F15" s="998"/>
      <c r="G15" s="998"/>
      <c r="H15" s="998"/>
      <c r="I15" s="987"/>
      <c r="J15" s="71"/>
    </row>
    <row r="16" spans="1:10" s="70" customFormat="1" ht="42" x14ac:dyDescent="0.35">
      <c r="A16" s="993"/>
      <c r="B16" s="593" t="s">
        <v>995</v>
      </c>
      <c r="C16" s="961" t="s">
        <v>2504</v>
      </c>
      <c r="D16" s="596">
        <v>4</v>
      </c>
      <c r="E16" s="596">
        <v>5</v>
      </c>
      <c r="F16" s="596">
        <v>3</v>
      </c>
      <c r="G16" s="596">
        <v>3</v>
      </c>
      <c r="H16" s="596">
        <v>3</v>
      </c>
      <c r="I16" s="307">
        <v>18</v>
      </c>
      <c r="J16" s="71"/>
    </row>
    <row r="17" spans="1:9" x14ac:dyDescent="0.35">
      <c r="A17" s="603" t="s">
        <v>996</v>
      </c>
      <c r="B17" s="594" t="s">
        <v>997</v>
      </c>
      <c r="C17" s="590" t="s">
        <v>2505</v>
      </c>
      <c r="D17" s="597">
        <v>4</v>
      </c>
      <c r="E17" s="597">
        <v>3</v>
      </c>
      <c r="F17" s="597">
        <v>2</v>
      </c>
      <c r="G17" s="597">
        <v>4</v>
      </c>
      <c r="H17" s="597">
        <v>4</v>
      </c>
      <c r="I17" s="308">
        <v>17</v>
      </c>
    </row>
  </sheetData>
  <mergeCells count="30">
    <mergeCell ref="I13:I15"/>
    <mergeCell ref="A13:A16"/>
    <mergeCell ref="B13:B15"/>
    <mergeCell ref="A9:A12"/>
    <mergeCell ref="D13:D15"/>
    <mergeCell ref="E13:E15"/>
    <mergeCell ref="F13:F15"/>
    <mergeCell ref="G13:G15"/>
    <mergeCell ref="H13:H15"/>
    <mergeCell ref="B10:B11"/>
    <mergeCell ref="D10:D11"/>
    <mergeCell ref="E10:E11"/>
    <mergeCell ref="F10:F11"/>
    <mergeCell ref="G10:G11"/>
    <mergeCell ref="H10:H11"/>
    <mergeCell ref="I10:I11"/>
    <mergeCell ref="G6:G7"/>
    <mergeCell ref="H6:H7"/>
    <mergeCell ref="I6:I7"/>
    <mergeCell ref="A6:A8"/>
    <mergeCell ref="B6:B7"/>
    <mergeCell ref="D6:D7"/>
    <mergeCell ref="E6:E7"/>
    <mergeCell ref="F6:F7"/>
    <mergeCell ref="A1:I1"/>
    <mergeCell ref="A2:B2"/>
    <mergeCell ref="A3:A5"/>
    <mergeCell ref="B3:B5"/>
    <mergeCell ref="C3:C5"/>
    <mergeCell ref="D3:I3"/>
  </mergeCells>
  <pageMargins left="0.78740157480314965" right="0.19685039370078741" top="0.74803149606299213" bottom="0.74803149606299213" header="0.31496062992125984" footer="0.31496062992125984"/>
  <pageSetup paperSize="9" scale="81" fitToHeight="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C6F6D-629E-477D-9098-7C141AD765CC}">
  <sheetPr codeName="Sheet7">
    <pageSetUpPr fitToPage="1"/>
  </sheetPr>
  <dimension ref="A1:J10"/>
  <sheetViews>
    <sheetView workbookViewId="0">
      <selection activeCell="C6" sqref="C6"/>
    </sheetView>
  </sheetViews>
  <sheetFormatPr defaultRowHeight="13.5" x14ac:dyDescent="0.25"/>
  <cols>
    <col min="1" max="1" width="6.28515625" style="29" bestFit="1" customWidth="1"/>
    <col min="2" max="2" width="14.5703125" style="29" customWidth="1"/>
    <col min="3" max="3" width="26" style="29" customWidth="1"/>
    <col min="4" max="4" width="46.85546875" style="29" customWidth="1"/>
    <col min="5" max="5" width="8.7109375" style="29" customWidth="1"/>
    <col min="6" max="6" width="9.42578125" style="29" customWidth="1"/>
    <col min="7" max="7" width="11.140625" style="29" customWidth="1"/>
    <col min="8" max="8" width="12.140625" style="29" bestFit="1" customWidth="1"/>
    <col min="9" max="9" width="10" style="29" customWidth="1"/>
    <col min="10" max="10" width="8.28515625" style="29" customWidth="1"/>
    <col min="11" max="16384" width="9.140625" style="29"/>
  </cols>
  <sheetData>
    <row r="1" spans="1:10" ht="21" x14ac:dyDescent="0.35">
      <c r="A1" s="1001" t="s">
        <v>436</v>
      </c>
      <c r="B1" s="1001"/>
      <c r="C1" s="1001"/>
      <c r="D1" s="1001"/>
      <c r="E1" s="1001"/>
      <c r="F1" s="1001"/>
      <c r="G1" s="1001"/>
      <c r="H1" s="1001"/>
      <c r="I1" s="1001"/>
      <c r="J1" s="1001"/>
    </row>
    <row r="2" spans="1:10" ht="21" x14ac:dyDescent="0.35">
      <c r="A2" s="73"/>
      <c r="B2" s="74" t="s">
        <v>437</v>
      </c>
      <c r="C2" s="75"/>
      <c r="D2" s="75"/>
      <c r="E2" s="27"/>
      <c r="F2" s="27"/>
      <c r="G2" s="27"/>
      <c r="H2" s="27"/>
      <c r="I2" s="27"/>
      <c r="J2" s="49"/>
    </row>
    <row r="3" spans="1:10" ht="21" x14ac:dyDescent="0.35">
      <c r="A3" s="1002" t="s">
        <v>0</v>
      </c>
      <c r="B3" s="1002" t="s">
        <v>438</v>
      </c>
      <c r="C3" s="1002" t="s">
        <v>439</v>
      </c>
      <c r="D3" s="1002" t="s">
        <v>426</v>
      </c>
      <c r="E3" s="1005" t="s">
        <v>427</v>
      </c>
      <c r="F3" s="1006"/>
      <c r="G3" s="1006"/>
      <c r="H3" s="1006"/>
      <c r="I3" s="1006"/>
      <c r="J3" s="1007"/>
    </row>
    <row r="4" spans="1:10" ht="56.25" x14ac:dyDescent="0.25">
      <c r="A4" s="1003"/>
      <c r="B4" s="1003"/>
      <c r="C4" s="1003"/>
      <c r="D4" s="1003"/>
      <c r="E4" s="65" t="s">
        <v>428</v>
      </c>
      <c r="F4" s="65" t="s">
        <v>429</v>
      </c>
      <c r="G4" s="65" t="s">
        <v>430</v>
      </c>
      <c r="H4" s="65" t="s">
        <v>431</v>
      </c>
      <c r="I4" s="65" t="s">
        <v>432</v>
      </c>
      <c r="J4" s="65" t="s">
        <v>433</v>
      </c>
    </row>
    <row r="5" spans="1:10" ht="21" x14ac:dyDescent="0.25">
      <c r="A5" s="1004"/>
      <c r="B5" s="1004"/>
      <c r="C5" s="1004"/>
      <c r="D5" s="1004"/>
      <c r="E5" s="76">
        <v>5</v>
      </c>
      <c r="F5" s="76">
        <v>5</v>
      </c>
      <c r="G5" s="76">
        <v>5</v>
      </c>
      <c r="H5" s="76">
        <v>5</v>
      </c>
      <c r="I5" s="76">
        <v>5</v>
      </c>
      <c r="J5" s="76">
        <v>25</v>
      </c>
    </row>
    <row r="6" spans="1:10" ht="147" x14ac:dyDescent="0.25">
      <c r="A6" s="340">
        <v>1</v>
      </c>
      <c r="B6" s="601" t="s">
        <v>998</v>
      </c>
      <c r="C6" s="601" t="s">
        <v>999</v>
      </c>
      <c r="D6" s="601" t="s">
        <v>1000</v>
      </c>
      <c r="E6" s="605">
        <v>5</v>
      </c>
      <c r="F6" s="605">
        <v>5</v>
      </c>
      <c r="G6" s="605">
        <v>4</v>
      </c>
      <c r="H6" s="605">
        <v>5</v>
      </c>
      <c r="I6" s="605">
        <v>4</v>
      </c>
      <c r="J6" s="309">
        <v>23</v>
      </c>
    </row>
    <row r="7" spans="1:10" ht="42" x14ac:dyDescent="0.25">
      <c r="A7" s="607">
        <v>2</v>
      </c>
      <c r="B7" s="589" t="s">
        <v>1001</v>
      </c>
      <c r="C7" s="589" t="s">
        <v>1002</v>
      </c>
      <c r="D7" s="589" t="s">
        <v>2669</v>
      </c>
      <c r="E7" s="605">
        <v>4</v>
      </c>
      <c r="F7" s="605">
        <v>4</v>
      </c>
      <c r="G7" s="605">
        <v>4</v>
      </c>
      <c r="H7" s="605">
        <v>4</v>
      </c>
      <c r="I7" s="605">
        <v>3</v>
      </c>
      <c r="J7" s="309">
        <v>19</v>
      </c>
    </row>
    <row r="8" spans="1:10" ht="63" x14ac:dyDescent="0.25">
      <c r="A8" s="607">
        <v>3</v>
      </c>
      <c r="B8" s="566" t="s">
        <v>1003</v>
      </c>
      <c r="C8" s="589" t="s">
        <v>1004</v>
      </c>
      <c r="D8" s="602" t="s">
        <v>2670</v>
      </c>
      <c r="E8" s="605">
        <v>4</v>
      </c>
      <c r="F8" s="605">
        <v>3</v>
      </c>
      <c r="G8" s="605">
        <v>4</v>
      </c>
      <c r="H8" s="605">
        <v>4</v>
      </c>
      <c r="I8" s="605">
        <v>3</v>
      </c>
      <c r="J8" s="309">
        <v>18</v>
      </c>
    </row>
    <row r="9" spans="1:10" ht="63" x14ac:dyDescent="0.25">
      <c r="A9" s="608">
        <v>4</v>
      </c>
      <c r="B9" s="603" t="s">
        <v>1005</v>
      </c>
      <c r="C9" s="603" t="s">
        <v>1006</v>
      </c>
      <c r="D9" s="603" t="s">
        <v>2494</v>
      </c>
      <c r="E9" s="606">
        <v>3</v>
      </c>
      <c r="F9" s="606">
        <v>4</v>
      </c>
      <c r="G9" s="606">
        <v>3</v>
      </c>
      <c r="H9" s="606">
        <v>4</v>
      </c>
      <c r="I9" s="606">
        <v>3</v>
      </c>
      <c r="J9" s="306">
        <f>SUM(E9:I9)</f>
        <v>17</v>
      </c>
    </row>
    <row r="10" spans="1:10" ht="42" x14ac:dyDescent="0.25">
      <c r="A10" s="608">
        <v>5</v>
      </c>
      <c r="B10" s="603" t="s">
        <v>1007</v>
      </c>
      <c r="C10" s="603" t="s">
        <v>1008</v>
      </c>
      <c r="D10" s="604" t="s">
        <v>2452</v>
      </c>
      <c r="E10" s="68">
        <v>3</v>
      </c>
      <c r="F10" s="68">
        <v>4</v>
      </c>
      <c r="G10" s="68">
        <v>3</v>
      </c>
      <c r="H10" s="68">
        <v>3</v>
      </c>
      <c r="I10" s="68">
        <v>3</v>
      </c>
      <c r="J10" s="311">
        <v>16</v>
      </c>
    </row>
  </sheetData>
  <mergeCells count="6">
    <mergeCell ref="A1:J1"/>
    <mergeCell ref="A3:A5"/>
    <mergeCell ref="B3:B5"/>
    <mergeCell ref="C3:C5"/>
    <mergeCell ref="D3:D5"/>
    <mergeCell ref="E3:J3"/>
  </mergeCells>
  <pageMargins left="0.78740157480314965" right="0.19685039370078741" top="0.74803149606299213" bottom="0.74803149606299213" header="0.31496062992125984" footer="0.31496062992125984"/>
  <pageSetup paperSize="9" scale="89" fitToHeight="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2838F-5027-4F4B-A251-99B373F164DE}">
  <sheetPr codeName="Sheet8"/>
  <dimension ref="A1:J12"/>
  <sheetViews>
    <sheetView topLeftCell="A4" zoomScale="85" zoomScaleNormal="85" workbookViewId="0">
      <selection activeCell="D6" sqref="D6"/>
    </sheetView>
  </sheetViews>
  <sheetFormatPr defaultRowHeight="21" x14ac:dyDescent="0.35"/>
  <cols>
    <col min="1" max="1" width="9.140625" style="52"/>
    <col min="2" max="2" width="16.28515625" style="52" customWidth="1"/>
    <col min="3" max="3" width="24.140625" style="52" customWidth="1"/>
    <col min="4" max="4" width="50" style="52" customWidth="1"/>
    <col min="5" max="5" width="9" style="78" customWidth="1"/>
    <col min="6" max="6" width="8.42578125" style="78" customWidth="1"/>
    <col min="7" max="7" width="7.85546875" style="78" customWidth="1"/>
    <col min="8" max="8" width="9.140625" style="78"/>
    <col min="9" max="9" width="8" style="78" customWidth="1"/>
    <col min="10" max="10" width="8.42578125" style="78" customWidth="1"/>
    <col min="11" max="16384" width="9.140625" style="52"/>
  </cols>
  <sheetData>
    <row r="1" spans="1:10" s="29" customFormat="1" x14ac:dyDescent="0.35">
      <c r="A1" s="1001" t="s">
        <v>436</v>
      </c>
      <c r="B1" s="1001"/>
      <c r="C1" s="1001"/>
      <c r="D1" s="1001"/>
      <c r="E1" s="1001"/>
      <c r="F1" s="1001"/>
      <c r="G1" s="1001"/>
      <c r="H1" s="1001"/>
      <c r="I1" s="1001"/>
      <c r="J1" s="1001"/>
    </row>
    <row r="2" spans="1:10" x14ac:dyDescent="0.35">
      <c r="A2" s="77" t="s">
        <v>440</v>
      </c>
    </row>
    <row r="3" spans="1:10" x14ac:dyDescent="0.35">
      <c r="A3" s="1008" t="s">
        <v>0</v>
      </c>
      <c r="B3" s="1008" t="s">
        <v>438</v>
      </c>
      <c r="C3" s="1008" t="s">
        <v>439</v>
      </c>
      <c r="D3" s="1008" t="s">
        <v>426</v>
      </c>
      <c r="E3" s="1011" t="s">
        <v>427</v>
      </c>
      <c r="F3" s="1012"/>
      <c r="G3" s="1012"/>
      <c r="H3" s="1012"/>
      <c r="I3" s="1012"/>
      <c r="J3" s="1013"/>
    </row>
    <row r="4" spans="1:10" ht="93.75" x14ac:dyDescent="0.35">
      <c r="A4" s="1009"/>
      <c r="B4" s="1009"/>
      <c r="C4" s="1009"/>
      <c r="D4" s="1009"/>
      <c r="E4" s="79" t="s">
        <v>428</v>
      </c>
      <c r="F4" s="79" t="s">
        <v>429</v>
      </c>
      <c r="G4" s="79" t="s">
        <v>430</v>
      </c>
      <c r="H4" s="79" t="s">
        <v>431</v>
      </c>
      <c r="I4" s="79" t="s">
        <v>432</v>
      </c>
      <c r="J4" s="79" t="s">
        <v>433</v>
      </c>
    </row>
    <row r="5" spans="1:10" x14ac:dyDescent="0.35">
      <c r="A5" s="1010"/>
      <c r="B5" s="1010"/>
      <c r="C5" s="1010"/>
      <c r="D5" s="1010"/>
      <c r="E5" s="80">
        <v>5</v>
      </c>
      <c r="F5" s="80">
        <v>5</v>
      </c>
      <c r="G5" s="80">
        <v>5</v>
      </c>
      <c r="H5" s="80">
        <v>5</v>
      </c>
      <c r="I5" s="80">
        <v>5</v>
      </c>
      <c r="J5" s="80">
        <v>25</v>
      </c>
    </row>
    <row r="6" spans="1:10" ht="63" x14ac:dyDescent="0.35">
      <c r="A6" s="610">
        <v>1</v>
      </c>
      <c r="B6" s="611" t="s">
        <v>1011</v>
      </c>
      <c r="C6" s="603" t="s">
        <v>1012</v>
      </c>
      <c r="D6" s="612" t="s">
        <v>2507</v>
      </c>
      <c r="E6" s="605">
        <v>5</v>
      </c>
      <c r="F6" s="605">
        <v>5</v>
      </c>
      <c r="G6" s="605">
        <v>4</v>
      </c>
      <c r="H6" s="605">
        <v>5</v>
      </c>
      <c r="I6" s="605">
        <v>4</v>
      </c>
      <c r="J6" s="309">
        <v>23</v>
      </c>
    </row>
    <row r="7" spans="1:10" x14ac:dyDescent="0.35">
      <c r="A7" s="992">
        <v>2</v>
      </c>
      <c r="B7" s="1018" t="s">
        <v>1013</v>
      </c>
      <c r="C7" s="1018" t="s">
        <v>1014</v>
      </c>
      <c r="D7" s="1021" t="s">
        <v>2508</v>
      </c>
      <c r="E7" s="1024">
        <v>5</v>
      </c>
      <c r="F7" s="1024">
        <v>4</v>
      </c>
      <c r="G7" s="1024">
        <v>4</v>
      </c>
      <c r="H7" s="1024">
        <v>4</v>
      </c>
      <c r="I7" s="1024">
        <v>4</v>
      </c>
      <c r="J7" s="1014">
        <v>21</v>
      </c>
    </row>
    <row r="8" spans="1:10" x14ac:dyDescent="0.35">
      <c r="A8" s="993"/>
      <c r="B8" s="1019"/>
      <c r="C8" s="1019"/>
      <c r="D8" s="1022"/>
      <c r="E8" s="1025"/>
      <c r="F8" s="1025"/>
      <c r="G8" s="1025"/>
      <c r="H8" s="1025"/>
      <c r="I8" s="1025"/>
      <c r="J8" s="1015"/>
    </row>
    <row r="9" spans="1:10" x14ac:dyDescent="0.35">
      <c r="A9" s="1017"/>
      <c r="B9" s="1020"/>
      <c r="C9" s="1020"/>
      <c r="D9" s="1023"/>
      <c r="E9" s="1026"/>
      <c r="F9" s="1026"/>
      <c r="G9" s="1026"/>
      <c r="H9" s="1026"/>
      <c r="I9" s="1026"/>
      <c r="J9" s="1016"/>
    </row>
    <row r="10" spans="1:10" ht="42" x14ac:dyDescent="0.35">
      <c r="A10" s="609">
        <v>3</v>
      </c>
      <c r="B10" s="615" t="s">
        <v>1015</v>
      </c>
      <c r="C10" s="613" t="s">
        <v>1016</v>
      </c>
      <c r="D10" s="614" t="s">
        <v>2509</v>
      </c>
      <c r="E10" s="618">
        <v>3</v>
      </c>
      <c r="F10" s="618">
        <v>4</v>
      </c>
      <c r="G10" s="618">
        <v>4</v>
      </c>
      <c r="H10" s="618">
        <v>3</v>
      </c>
      <c r="I10" s="618">
        <v>2</v>
      </c>
      <c r="J10" s="310">
        <f>SUM(E10:I10)</f>
        <v>16</v>
      </c>
    </row>
    <row r="11" spans="1:10" ht="105" x14ac:dyDescent="0.35">
      <c r="A11" s="617">
        <v>4</v>
      </c>
      <c r="B11" s="601" t="s">
        <v>1017</v>
      </c>
      <c r="C11" s="603" t="s">
        <v>1018</v>
      </c>
      <c r="D11" s="589" t="s">
        <v>2510</v>
      </c>
      <c r="E11" s="610">
        <v>2</v>
      </c>
      <c r="F11" s="610">
        <v>4</v>
      </c>
      <c r="G11" s="610">
        <v>3</v>
      </c>
      <c r="H11" s="610">
        <v>3</v>
      </c>
      <c r="I11" s="610">
        <v>2</v>
      </c>
      <c r="J11" s="312">
        <f>SUM(E11:I11)</f>
        <v>14</v>
      </c>
    </row>
    <row r="12" spans="1:10" ht="63" x14ac:dyDescent="0.35">
      <c r="A12" s="606">
        <v>5</v>
      </c>
      <c r="B12" s="566" t="s">
        <v>1009</v>
      </c>
      <c r="C12" s="603" t="s">
        <v>1010</v>
      </c>
      <c r="D12" s="589" t="s">
        <v>2511</v>
      </c>
      <c r="E12" s="618">
        <v>3</v>
      </c>
      <c r="F12" s="618">
        <v>3</v>
      </c>
      <c r="G12" s="618">
        <v>2</v>
      </c>
      <c r="H12" s="618">
        <v>2</v>
      </c>
      <c r="I12" s="618">
        <v>2</v>
      </c>
      <c r="J12" s="310">
        <f>SUM(E12:I12)</f>
        <v>12</v>
      </c>
    </row>
  </sheetData>
  <mergeCells count="16">
    <mergeCell ref="J7:J9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A1:J1"/>
    <mergeCell ref="A3:A5"/>
    <mergeCell ref="B3:B5"/>
    <mergeCell ref="C3:C5"/>
    <mergeCell ref="D3:D5"/>
    <mergeCell ref="E3:J3"/>
  </mergeCells>
  <pageMargins left="0.78740157480314965" right="0.19685039370078741" top="0.74803149606299213" bottom="0.74803149606299213" header="0.31496062992125984" footer="0.31496062992125984"/>
  <pageSetup paperSize="9" scale="9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51</vt:i4>
      </vt:variant>
      <vt:variant>
        <vt:lpstr>ช่วงที่มีชื่อ</vt:lpstr>
      </vt:variant>
      <vt:variant>
        <vt:i4>30</vt:i4>
      </vt:variant>
    </vt:vector>
  </HeadingPairs>
  <TitlesOfParts>
    <vt:vector size="81" baseType="lpstr">
      <vt:lpstr>คำอธิบาย</vt:lpstr>
      <vt:lpstr>ปก </vt:lpstr>
      <vt:lpstr>บันทึก</vt:lpstr>
      <vt:lpstr>สารบัญ</vt:lpstr>
      <vt:lpstr>ผัง CUP</vt:lpstr>
      <vt:lpstr>ยุทธศาสตร์</vt:lpstr>
      <vt:lpstr>ปัญหา1</vt:lpstr>
      <vt:lpstr>ปัญหา2</vt:lpstr>
      <vt:lpstr>ปัญหา3</vt:lpstr>
      <vt:lpstr>ประมาณการรายได้-จ่ายเงินบำรุง</vt:lpstr>
      <vt:lpstr>ตาราง1</vt:lpstr>
      <vt:lpstr>ตาราง2</vt:lpstr>
      <vt:lpstr>ตาราง3</vt:lpstr>
      <vt:lpstr>คั่น</vt:lpstr>
      <vt:lpstr>A1-PP-กลุ่มวัย</vt:lpstr>
      <vt:lpstr>A2-PP-ความรู้ปชช.</vt:lpstr>
      <vt:lpstr>A3-PP-พชอ.</vt:lpstr>
      <vt:lpstr>A4-PP-EOC</vt:lpstr>
      <vt:lpstr>A5-PP-NCD</vt:lpstr>
      <vt:lpstr>A6-PP-คุ้มครอง</vt:lpstr>
      <vt:lpstr>A7-PP-ENV</vt:lpstr>
      <vt:lpstr>A8-S-PCC</vt:lpstr>
      <vt:lpstr>A9-S-อสม.</vt:lpstr>
      <vt:lpstr>A10-S-NCD</vt:lpstr>
      <vt:lpstr>A11-S-EID</vt:lpstr>
      <vt:lpstr>A12-S-RDU</vt:lpstr>
      <vt:lpstr>A13-S-NB</vt:lpstr>
      <vt:lpstr>A14-S-PC</vt:lpstr>
      <vt:lpstr>A15-S-แผนไทย</vt:lpstr>
      <vt:lpstr>A16-S-จิตเวช</vt:lpstr>
      <vt:lpstr>A17-S-ระบบบริการ</vt:lpstr>
      <vt:lpstr>A18-S-หัวใจ</vt:lpstr>
      <vt:lpstr>A19-S-มะเร็ง</vt:lpstr>
      <vt:lpstr>A20-S-ไต</vt:lpstr>
      <vt:lpstr>A21-S-ปลูกถ่าย</vt:lpstr>
      <vt:lpstr>A22-S-ยาเสพติด</vt:lpstr>
      <vt:lpstr>A23-S-IMC</vt:lpstr>
      <vt:lpstr>A24-S-กัญชา</vt:lpstr>
      <vt:lpstr>A25-S-EMS</vt:lpstr>
      <vt:lpstr>A26-S-พระราชดำริ</vt:lpstr>
      <vt:lpstr>A27-S-ทท.แผนไทย</vt:lpstr>
      <vt:lpstr>A28-P-HR อบรม</vt:lpstr>
      <vt:lpstr>A29-P-Happy MOPH</vt:lpstr>
      <vt:lpstr>A30-G-ITA,ยา</vt:lpstr>
      <vt:lpstr>A31-G-พัฒนาองค์กร</vt:lpstr>
      <vt:lpstr>A32-G-NHIS</vt:lpstr>
      <vt:lpstr>A33-G-ประกัน</vt:lpstr>
      <vt:lpstr>A34-G-เงินคลัง</vt:lpstr>
      <vt:lpstr>A35-G-วิจัย นวัตกรรม</vt:lpstr>
      <vt:lpstr>A36-G-พื้นฐาน</vt:lpstr>
      <vt:lpstr>Sheet1</vt:lpstr>
      <vt:lpstr>'A10-S-NCD'!Print_Titles</vt:lpstr>
      <vt:lpstr>'A11-S-EID'!Print_Titles</vt:lpstr>
      <vt:lpstr>'A13-S-NB'!Print_Titles</vt:lpstr>
      <vt:lpstr>'A15-S-แผนไทย'!Print_Titles</vt:lpstr>
      <vt:lpstr>'A16-S-จิตเวช'!Print_Titles</vt:lpstr>
      <vt:lpstr>'A17-S-ระบบบริการ'!Print_Titles</vt:lpstr>
      <vt:lpstr>'A19-S-มะเร็ง'!Print_Titles</vt:lpstr>
      <vt:lpstr>'A1-PP-กลุ่มวัย'!Print_Titles</vt:lpstr>
      <vt:lpstr>'A22-S-ยาเสพติด'!Print_Titles</vt:lpstr>
      <vt:lpstr>'A23-S-IMC'!Print_Titles</vt:lpstr>
      <vt:lpstr>'A25-S-EMS'!Print_Titles</vt:lpstr>
      <vt:lpstr>'A26-S-พระราชดำริ'!Print_Titles</vt:lpstr>
      <vt:lpstr>'A27-S-ทท.แผนไทย'!Print_Titles</vt:lpstr>
      <vt:lpstr>'A28-P-HR อบรม'!Print_Titles</vt:lpstr>
      <vt:lpstr>'A29-P-Happy MOPH'!Print_Titles</vt:lpstr>
      <vt:lpstr>'A2-PP-ความรู้ปชช.'!Print_Titles</vt:lpstr>
      <vt:lpstr>'A30-G-ITA,ยา'!Print_Titles</vt:lpstr>
      <vt:lpstr>'A31-G-พัฒนาองค์กร'!Print_Titles</vt:lpstr>
      <vt:lpstr>'A32-G-NHIS'!Print_Titles</vt:lpstr>
      <vt:lpstr>'A33-G-ประกัน'!Print_Titles</vt:lpstr>
      <vt:lpstr>'A34-G-เงินคลัง'!Print_Titles</vt:lpstr>
      <vt:lpstr>'A35-G-วิจัย นวัตกรรม'!Print_Titles</vt:lpstr>
      <vt:lpstr>'A36-G-พื้นฐาน'!Print_Titles</vt:lpstr>
      <vt:lpstr>'A3-PP-พชอ.'!Print_Titles</vt:lpstr>
      <vt:lpstr>'A4-PP-EOC'!Print_Titles</vt:lpstr>
      <vt:lpstr>'A5-PP-NCD'!Print_Titles</vt:lpstr>
      <vt:lpstr>'A6-PP-คุ้มครอง'!Print_Titles</vt:lpstr>
      <vt:lpstr>'A7-PP-ENV'!Print_Titles</vt:lpstr>
      <vt:lpstr>'A8-S-PCC'!Print_Titles</vt:lpstr>
      <vt:lpstr>'A9-S-อสม.'!Print_Titles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PC</cp:lastModifiedBy>
  <cp:lastPrinted>2023-11-20T03:51:52Z</cp:lastPrinted>
  <dcterms:created xsi:type="dcterms:W3CDTF">2009-05-12T05:15:01Z</dcterms:created>
  <dcterms:modified xsi:type="dcterms:W3CDTF">2024-02-05T03:08:46Z</dcterms:modified>
</cp:coreProperties>
</file>